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ΣΥΝΟΛΟ ΕΠΙΦΑΝΕΙΩΝ" sheetId="1" r:id="rId1"/>
    <sheet name="ΒΡΥΣΙΑ" sheetId="2" r:id="rId2"/>
    <sheet name="ΑΧΙΛΛΕΙΟ" sheetId="3" r:id="rId3"/>
    <sheet name="ΝΑΘΡΑΚΙΟ" sheetId="4" r:id="rId4"/>
    <sheet name="ΔΙΛΟΦΟ" sheetId="5" r:id="rId5"/>
    <sheet name="ΔΕΝΔΡΑ" sheetId="6" r:id="rId6"/>
  </sheets>
  <definedNames>
    <definedName name="_xlnm.Print_Area" localSheetId="2">'ΑΧΙΛΛΕΙΟ'!$A$1:$D$24</definedName>
    <definedName name="_xlnm.Print_Area" localSheetId="1">'ΒΡΥΣΙΑ'!$A$1:$D$22</definedName>
    <definedName name="_xlnm.Print_Area" localSheetId="5">'ΔΕΝΔΡΑ'!$A$1:$D$27</definedName>
    <definedName name="_xlnm.Print_Area" localSheetId="4">'ΔΙΛΟΦΟ'!$A$1:$D$24</definedName>
    <definedName name="_xlnm.Print_Area" localSheetId="3">'ΝΑΘΡΑΚΙΟ'!$A$1:$D$24</definedName>
    <definedName name="_xlnm.Print_Area" localSheetId="0">'ΣΥΝΟΛΟ ΕΠΙΦΑΝΕΙΩΝ'!$A$1:$E$98</definedName>
  </definedNames>
  <calcPr fullCalcOnLoad="1" refMode="R1C1"/>
</workbook>
</file>

<file path=xl/sharedStrings.xml><?xml version="1.0" encoding="utf-8"?>
<sst xmlns="http://schemas.openxmlformats.org/spreadsheetml/2006/main" count="332" uniqueCount="96">
  <si>
    <t xml:space="preserve">ΕΡΓΑΣΙΕΣ ΣΥΝΤΗΡΗΣΗΣ ΠΡΑΣΙΝΟΥ ΔΗΜΟΥ ΦΑΡΣΑΛΩΝ - ΠΙΝΑΚΑΣ ΕΠΙΜΕΤΡΗΣΗΣ </t>
  </si>
  <si>
    <t>ΒΡΥΣΙΑ</t>
  </si>
  <si>
    <t>ΠΕΡΙΟΧΕΣ / ΑΡΙΘΜ ΤΙΜ.</t>
  </si>
  <si>
    <t>Α.Τ.1  (στρ)</t>
  </si>
  <si>
    <t>Α.Τ.2 (στρ)</t>
  </si>
  <si>
    <t>ΣΧΕΔΙΑ</t>
  </si>
  <si>
    <t>ΠΕΡΙΟΧΗ</t>
  </si>
  <si>
    <t xml:space="preserve">ΧΛΟΟΚΟΠΤΙΚΗ ΜΗΧΑΝΗ </t>
  </si>
  <si>
    <t>ΠΕΖΟΥ ΧΕΙΡΙΣΤΗ</t>
  </si>
  <si>
    <t>ΕΠΑΝΑΛΗΨΕΙΣ</t>
  </si>
  <si>
    <t>1η</t>
  </si>
  <si>
    <t>ΕΤΟΣ 2016</t>
  </si>
  <si>
    <t>ΒΡ1</t>
  </si>
  <si>
    <t>Γήπεδο</t>
  </si>
  <si>
    <t>(χώρος γηπέδου 10.000,00τμ</t>
  </si>
  <si>
    <t>αφαιρείται</t>
  </si>
  <si>
    <t>αποδυτήρια - 250,00τμ</t>
  </si>
  <si>
    <t>γήπεδο μπασκετ - 650,00</t>
  </si>
  <si>
    <t>ΒΡ2</t>
  </si>
  <si>
    <t>Πάρκο εκκλησάκι</t>
  </si>
  <si>
    <t>ΒΡ3</t>
  </si>
  <si>
    <t>Π.Χ. πλησίον σχολείου</t>
  </si>
  <si>
    <t>ΒΡ4</t>
  </si>
  <si>
    <t>Σχολείο</t>
  </si>
  <si>
    <t>ΣΥΝΟΛΑ</t>
  </si>
  <si>
    <t>(Στρ/περιoχή / εφαρμογής)</t>
  </si>
  <si>
    <t>ΑΧΙΛΛΕΙΟ</t>
  </si>
  <si>
    <t>ΕΤΟΣ 2017</t>
  </si>
  <si>
    <t>ΑΧ1</t>
  </si>
  <si>
    <t>Πάρκο με φυτεμένα δένδρα</t>
  </si>
  <si>
    <t>ΑΧ2</t>
  </si>
  <si>
    <t>Πλάτεια τρίγωνο</t>
  </si>
  <si>
    <t>(χώρος πλατείας 3.0000,00τμ</t>
  </si>
  <si>
    <t>αφαιρείται διαδρόμοι -560,00τμ</t>
  </si>
  <si>
    <t>ΑΧ3</t>
  </si>
  <si>
    <t>Πλατεία</t>
  </si>
  <si>
    <t>(χώρος πλατείας 2.7000,00τμ</t>
  </si>
  <si>
    <t>αφαιρείται διαδρόμοι -1125,00τμ</t>
  </si>
  <si>
    <t>ΑΧ4</t>
  </si>
  <si>
    <t>Πρανή έναντι Υδατόπυργο</t>
  </si>
  <si>
    <t>ΑΧ5</t>
  </si>
  <si>
    <t>Ερείσματα (~500,00μ * 1,50μ)</t>
  </si>
  <si>
    <t>ΝΑΡΘΑΚΙΟ</t>
  </si>
  <si>
    <t>ΝΑ1</t>
  </si>
  <si>
    <t>Π.Χ. πλησίομ σχολείου</t>
  </si>
  <si>
    <t>ΝΑ2</t>
  </si>
  <si>
    <t>Περιβάλλον χώρος μεταξύ εκκλησίας-κοινότητας</t>
  </si>
  <si>
    <t>ΝΑ3</t>
  </si>
  <si>
    <t>Πλατεία τρίγωνο</t>
  </si>
  <si>
    <t>ΝΑ4</t>
  </si>
  <si>
    <t>Π.Χ. πλησίον κοινότητας Παπανικολάου</t>
  </si>
  <si>
    <t>ΝΑ5</t>
  </si>
  <si>
    <t>Π.Χ. τρίγωνο (Τσιαλαφούτας)</t>
  </si>
  <si>
    <t>ΝΑ6</t>
  </si>
  <si>
    <t>Βρύση</t>
  </si>
  <si>
    <t>ΝΑ7</t>
  </si>
  <si>
    <t>Τρίγωνο (Λελεντζής)</t>
  </si>
  <si>
    <t>Καστράκι(Παιδική χαρα - εκλησία)</t>
  </si>
  <si>
    <t>ΔΙΛΟΦΟ</t>
  </si>
  <si>
    <t>Δ1</t>
  </si>
  <si>
    <t>Π.Χ. μεγάλη</t>
  </si>
  <si>
    <t>Δ2</t>
  </si>
  <si>
    <t>Περιβάλλον χώρος μεταξύ εκκλησίας &amp; σχολείου</t>
  </si>
  <si>
    <t>Δ3</t>
  </si>
  <si>
    <t>Π.Χ. μικρή</t>
  </si>
  <si>
    <t>Δ4</t>
  </si>
  <si>
    <t>ΔΕΝΔΡΑ - ΣΚΟΠΙΑ - ΑΓΙΟΣ ΑΝΤΩΝΙΟΣ</t>
  </si>
  <si>
    <t>Π.Χ. Εκκλησίας</t>
  </si>
  <si>
    <t>ΣΚ1</t>
  </si>
  <si>
    <t>Π.Χ.&amp; ερείσματα κεντρικού δρόμου</t>
  </si>
  <si>
    <t>ΑΓ.Α.1</t>
  </si>
  <si>
    <t>Π.Χ. (πλησίον εκκλησίας)</t>
  </si>
  <si>
    <t>Δ6</t>
  </si>
  <si>
    <t>κοιμητιριο</t>
  </si>
  <si>
    <t>Δ7</t>
  </si>
  <si>
    <t>Βρυση εναντη Π.Χ μικρη</t>
  </si>
  <si>
    <t>Δ5</t>
  </si>
  <si>
    <t>ΝΑ8</t>
  </si>
  <si>
    <t>Μπασκετ</t>
  </si>
  <si>
    <t>ΝΑ9</t>
  </si>
  <si>
    <t>Τριγωνο(εναντη πλαστιγκας)</t>
  </si>
  <si>
    <t>ΝΑ10</t>
  </si>
  <si>
    <t>Ερεισματα(ΝΑΡΘΑΚΙΟ)</t>
  </si>
  <si>
    <t>ΝΑ11</t>
  </si>
  <si>
    <t>Ερείσματα(ΚΑΣΤΡΑΚΙ)</t>
  </si>
  <si>
    <t>ΝΑ12</t>
  </si>
  <si>
    <t>Ερείσματα(ΚΑΣΤΡΑΚΙ-ΔΕΝΔΡΑ)</t>
  </si>
  <si>
    <t>Ερεισματ(Καστρακι-Δεμδρα)</t>
  </si>
  <si>
    <t>Ερεισματα(νεκροταφειο)</t>
  </si>
  <si>
    <t>Α.Τ.1 (στρ)</t>
  </si>
  <si>
    <t>Α.Τ.3 (στρ)</t>
  </si>
  <si>
    <t>ΕΛΚΥΣΤΗΡΑΣ</t>
  </si>
  <si>
    <t>ΣΥΝΟΛΟ ΝΑΡΘΑΚΙΟΥ</t>
  </si>
  <si>
    <t>Δ.Ε. ΝΑΡΘΑΚΙΟ</t>
  </si>
  <si>
    <t>ΚΑ1</t>
  </si>
  <si>
    <t xml:space="preserve">ΕΤΟΣ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</si>
</sst>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42" fillId="3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8" borderId="0" applyNumberFormat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35" borderId="2" applyNumberFormat="0" applyAlignment="0" applyProtection="0"/>
  </cellStyleXfs>
  <cellXfs count="66">
    <xf numFmtId="0" fontId="0" fillId="0" borderId="0" xfId="0" applyAlignment="1">
      <alignment/>
    </xf>
    <xf numFmtId="0" fontId="13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40" borderId="14" xfId="0" applyFont="1" applyFill="1" applyBorder="1" applyAlignment="1">
      <alignment horizontal="center" wrapText="1"/>
    </xf>
    <xf numFmtId="0" fontId="16" fillId="40" borderId="13" xfId="0" applyFont="1" applyFill="1" applyBorder="1" applyAlignment="1">
      <alignment horizontal="center" wrapText="1"/>
    </xf>
    <xf numFmtId="0" fontId="16" fillId="40" borderId="11" xfId="0" applyFont="1" applyFill="1" applyBorder="1" applyAlignment="1">
      <alignment horizontal="center" wrapText="1"/>
    </xf>
    <xf numFmtId="0" fontId="16" fillId="40" borderId="0" xfId="0" applyFont="1" applyFill="1" applyAlignment="1">
      <alignment horizontal="center" wrapText="1"/>
    </xf>
    <xf numFmtId="0" fontId="0" fillId="0" borderId="12" xfId="0" applyFont="1" applyBorder="1" applyAlignment="1">
      <alignment/>
    </xf>
    <xf numFmtId="0" fontId="14" fillId="0" borderId="13" xfId="0" applyFont="1" applyBorder="1" applyAlignment="1">
      <alignment/>
    </xf>
    <xf numFmtId="4" fontId="17" fillId="0" borderId="11" xfId="0" applyNumberFormat="1" applyFont="1" applyBorder="1" applyAlignment="1">
      <alignment/>
    </xf>
    <xf numFmtId="0" fontId="14" fillId="0" borderId="15" xfId="0" applyFont="1" applyBorder="1" applyAlignment="1">
      <alignment/>
    </xf>
    <xf numFmtId="4" fontId="1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41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0" fillId="42" borderId="18" xfId="0" applyFont="1" applyFill="1" applyBorder="1" applyAlignment="1">
      <alignment/>
    </xf>
    <xf numFmtId="0" fontId="14" fillId="42" borderId="13" xfId="0" applyFont="1" applyFill="1" applyBorder="1" applyAlignment="1">
      <alignment/>
    </xf>
    <xf numFmtId="4" fontId="17" fillId="42" borderId="11" xfId="0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5" xfId="0" applyFont="1" applyFill="1" applyBorder="1" applyAlignment="1">
      <alignment/>
    </xf>
    <xf numFmtId="4" fontId="17" fillId="42" borderId="16" xfId="0" applyNumberFormat="1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13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3" fontId="16" fillId="0" borderId="20" xfId="0" applyNumberFormat="1" applyFont="1" applyBorder="1" applyAlignment="1">
      <alignment horizontal="center" wrapText="1"/>
    </xf>
    <xf numFmtId="3" fontId="16" fillId="42" borderId="20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43" borderId="16" xfId="0" applyNumberFormat="1" applyFont="1" applyFill="1" applyBorder="1" applyAlignment="1">
      <alignment/>
    </xf>
    <xf numFmtId="4" fontId="19" fillId="44" borderId="21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17" fillId="0" borderId="15" xfId="0" applyNumberFormat="1" applyFont="1" applyFill="1" applyBorder="1" applyAlignment="1">
      <alignment/>
    </xf>
    <xf numFmtId="4" fontId="17" fillId="0" borderId="13" xfId="0" applyNumberFormat="1" applyFont="1" applyBorder="1" applyAlignment="1">
      <alignment/>
    </xf>
    <xf numFmtId="0" fontId="14" fillId="0" borderId="22" xfId="0" applyFont="1" applyBorder="1" applyAlignment="1">
      <alignment wrapText="1"/>
    </xf>
    <xf numFmtId="0" fontId="14" fillId="0" borderId="23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20" fillId="2" borderId="20" xfId="0" applyFont="1" applyFill="1" applyBorder="1" applyAlignment="1">
      <alignment horizontal="center" wrapText="1"/>
    </xf>
    <xf numFmtId="0" fontId="18" fillId="41" borderId="25" xfId="0" applyFont="1" applyFill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4" fontId="0" fillId="0" borderId="27" xfId="0" applyNumberFormat="1" applyFont="1" applyBorder="1" applyAlignment="1">
      <alignment horizontal="center" wrapText="1"/>
    </xf>
    <xf numFmtId="4" fontId="0" fillId="0" borderId="28" xfId="0" applyNumberFormat="1" applyFont="1" applyBorder="1" applyAlignment="1">
      <alignment horizontal="center" wrapText="1"/>
    </xf>
    <xf numFmtId="0" fontId="19" fillId="44" borderId="29" xfId="0" applyFont="1" applyFill="1" applyBorder="1" applyAlignment="1">
      <alignment horizontal="center"/>
    </xf>
    <xf numFmtId="0" fontId="19" fillId="44" borderId="30" xfId="0" applyFont="1" applyFill="1" applyBorder="1" applyAlignment="1">
      <alignment horizontal="center"/>
    </xf>
    <xf numFmtId="4" fontId="0" fillId="45" borderId="27" xfId="0" applyNumberFormat="1" applyFont="1" applyFill="1" applyBorder="1" applyAlignment="1">
      <alignment horizontal="center"/>
    </xf>
    <xf numFmtId="4" fontId="0" fillId="45" borderId="28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41" borderId="25" xfId="0" applyFont="1" applyFill="1" applyBorder="1" applyAlignment="1">
      <alignment horizontal="center"/>
    </xf>
    <xf numFmtId="4" fontId="0" fillId="41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6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Εισαγωγή" xfId="49"/>
    <cellStyle name="Έλεγχος κελιού" xfId="50"/>
    <cellStyle name="Έμφαση1" xfId="51"/>
    <cellStyle name="Έμφαση2" xfId="52"/>
    <cellStyle name="Έμφαση3" xfId="53"/>
    <cellStyle name="Έμφαση4" xfId="54"/>
    <cellStyle name="Έμφαση5" xfId="55"/>
    <cellStyle name="Έμφαση6" xfId="56"/>
    <cellStyle name="Έξοδος" xfId="57"/>
    <cellStyle name="Επεξηγηματικό κείμενο" xfId="58"/>
    <cellStyle name="Επικεφαλίδα 1" xfId="59"/>
    <cellStyle name="Επικεφαλίδα 2" xfId="60"/>
    <cellStyle name="Επικεφαλίδα 3" xfId="61"/>
    <cellStyle name="Επικεφαλίδα 4" xfId="62"/>
    <cellStyle name="Κακό" xfId="63"/>
    <cellStyle name="Καλό" xfId="64"/>
    <cellStyle name="Comma" xfId="65"/>
    <cellStyle name="Comma [0]" xfId="66"/>
    <cellStyle name="Currency" xfId="67"/>
    <cellStyle name="Currency [0]" xfId="68"/>
    <cellStyle name="Ουδέτερο" xfId="69"/>
    <cellStyle name="Percent" xfId="70"/>
    <cellStyle name="Προειδοποιητικό κείμενο" xfId="71"/>
    <cellStyle name="Σημείωση" xfId="72"/>
    <cellStyle name="Συνδεδεμένο κελί" xfId="73"/>
    <cellStyle name="Σύνολο" xfId="74"/>
    <cellStyle name="Τίτλος" xfId="75"/>
    <cellStyle name="Υπολογισμός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5</xdr:row>
      <xdr:rowOff>95250</xdr:rowOff>
    </xdr:from>
    <xdr:to>
      <xdr:col>1</xdr:col>
      <xdr:colOff>1123950</xdr:colOff>
      <xdr:row>5</xdr:row>
      <xdr:rowOff>180975</xdr:rowOff>
    </xdr:to>
    <xdr:sp>
      <xdr:nvSpPr>
        <xdr:cNvPr id="1" name="1 - Δεξιό βέλος"/>
        <xdr:cNvSpPr>
          <a:spLocks/>
        </xdr:cNvSpPr>
      </xdr:nvSpPr>
      <xdr:spPr>
        <a:xfrm>
          <a:off x="1457325" y="1571625"/>
          <a:ext cx="171450" cy="85725"/>
        </a:xfrm>
        <a:prstGeom prst="rightArrow">
          <a:avLst>
            <a:gd name="adj" fmla="val 26087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97"/>
  <sheetViews>
    <sheetView tabSelected="1" view="pageBreakPreview" zoomScaleSheetLayoutView="100" workbookViewId="0" topLeftCell="A65">
      <selection activeCell="C97" sqref="C97:E97"/>
    </sheetView>
  </sheetViews>
  <sheetFormatPr defaultColWidth="9.00390625" defaultRowHeight="12.75"/>
  <cols>
    <col min="1" max="1" width="7.57421875" style="0" customWidth="1"/>
    <col min="2" max="2" width="24.00390625" style="0" customWidth="1"/>
    <col min="3" max="4" width="15.28125" style="0" customWidth="1"/>
    <col min="5" max="5" width="15.57421875" style="0" customWidth="1"/>
  </cols>
  <sheetData>
    <row r="1" spans="1:5" ht="27" customHeight="1" thickBot="1">
      <c r="A1" s="51" t="s">
        <v>93</v>
      </c>
      <c r="B1" s="51"/>
      <c r="C1" s="51"/>
      <c r="D1" s="51"/>
      <c r="E1" s="51"/>
    </row>
    <row r="2" spans="1:5" ht="13.5" thickBot="1">
      <c r="A2" s="52" t="s">
        <v>26</v>
      </c>
      <c r="B2" s="52"/>
      <c r="C2" s="52"/>
      <c r="D2" s="52"/>
      <c r="E2" s="52"/>
    </row>
    <row r="3" spans="1:5" s="2" customFormat="1" ht="21" customHeight="1">
      <c r="A3" s="53" t="s">
        <v>2</v>
      </c>
      <c r="B3" s="53"/>
      <c r="C3" s="32" t="s">
        <v>89</v>
      </c>
      <c r="D3" s="32" t="s">
        <v>4</v>
      </c>
      <c r="E3" s="32" t="s">
        <v>90</v>
      </c>
    </row>
    <row r="4" spans="1:5" s="2" customFormat="1" ht="21.75" customHeight="1">
      <c r="A4" s="3" t="s">
        <v>5</v>
      </c>
      <c r="B4" s="4" t="s">
        <v>6</v>
      </c>
      <c r="C4" s="33" t="s">
        <v>7</v>
      </c>
      <c r="D4" s="33" t="s">
        <v>91</v>
      </c>
      <c r="E4" s="33" t="s">
        <v>8</v>
      </c>
    </row>
    <row r="5" spans="1:5" s="7" customFormat="1" ht="13.5" customHeight="1">
      <c r="A5" s="54" t="s">
        <v>9</v>
      </c>
      <c r="B5" s="54"/>
      <c r="C5" s="34" t="s">
        <v>10</v>
      </c>
      <c r="D5" s="34" t="s">
        <v>10</v>
      </c>
      <c r="E5" s="34" t="s">
        <v>10</v>
      </c>
    </row>
    <row r="6" spans="1:5" s="11" customFormat="1" ht="11.25" customHeight="1">
      <c r="A6" s="8"/>
      <c r="B6" s="9"/>
      <c r="C6" s="35" t="s">
        <v>95</v>
      </c>
      <c r="D6" s="35" t="s">
        <v>95</v>
      </c>
      <c r="E6" s="35" t="s">
        <v>95</v>
      </c>
    </row>
    <row r="7" spans="1:5" ht="12.75">
      <c r="A7" s="12" t="s">
        <v>28</v>
      </c>
      <c r="B7" s="13" t="s">
        <v>29</v>
      </c>
      <c r="C7" s="14">
        <v>10000</v>
      </c>
      <c r="D7" s="14"/>
      <c r="E7" s="21"/>
    </row>
    <row r="8" spans="1:5" ht="12.75">
      <c r="A8" s="12" t="s">
        <v>30</v>
      </c>
      <c r="B8" s="13" t="s">
        <v>31</v>
      </c>
      <c r="C8" s="14">
        <v>2440</v>
      </c>
      <c r="D8" s="14"/>
      <c r="E8" s="21"/>
    </row>
    <row r="9" spans="1:5" ht="12.75">
      <c r="A9" s="12"/>
      <c r="B9" s="13" t="s">
        <v>32</v>
      </c>
      <c r="C9" s="14"/>
      <c r="D9" s="14"/>
      <c r="E9" s="14"/>
    </row>
    <row r="10" spans="1:5" ht="12.75">
      <c r="A10" s="12"/>
      <c r="B10" s="13" t="s">
        <v>33</v>
      </c>
      <c r="C10" s="14"/>
      <c r="D10" s="14"/>
      <c r="E10" s="14"/>
    </row>
    <row r="11" spans="1:5" ht="12.75">
      <c r="A11" s="12" t="s">
        <v>34</v>
      </c>
      <c r="B11" s="13" t="s">
        <v>35</v>
      </c>
      <c r="C11" s="14">
        <v>2575</v>
      </c>
      <c r="D11" s="14"/>
      <c r="E11" s="14"/>
    </row>
    <row r="12" spans="2:5" ht="12.75">
      <c r="B12" s="13" t="s">
        <v>36</v>
      </c>
      <c r="C12" s="14"/>
      <c r="D12" s="14"/>
      <c r="E12" s="14"/>
    </row>
    <row r="13" spans="1:5" ht="12.75">
      <c r="A13" s="12"/>
      <c r="B13" s="13" t="s">
        <v>37</v>
      </c>
      <c r="C13" s="14"/>
      <c r="D13" s="14"/>
      <c r="E13" s="14"/>
    </row>
    <row r="14" spans="1:5" ht="12.75">
      <c r="A14" s="12" t="s">
        <v>38</v>
      </c>
      <c r="B14" s="13" t="s">
        <v>39</v>
      </c>
      <c r="C14" s="14"/>
      <c r="D14" s="14"/>
      <c r="E14" s="14">
        <v>670</v>
      </c>
    </row>
    <row r="15" spans="1:5" ht="12.75">
      <c r="A15" s="12" t="s">
        <v>40</v>
      </c>
      <c r="B15" s="13" t="s">
        <v>41</v>
      </c>
      <c r="C15" s="14"/>
      <c r="D15" s="14"/>
      <c r="E15" s="14">
        <v>750</v>
      </c>
    </row>
    <row r="16" spans="1:5" ht="12.75">
      <c r="A16" s="17"/>
      <c r="B16" s="15"/>
      <c r="C16" s="16"/>
      <c r="D16" s="16"/>
      <c r="E16" s="16"/>
    </row>
    <row r="17" spans="1:5" ht="12.75">
      <c r="A17" s="17"/>
      <c r="B17" s="15"/>
      <c r="C17" s="16"/>
      <c r="D17" s="16"/>
      <c r="E17" s="16"/>
    </row>
    <row r="18" spans="1:5" s="19" customFormat="1" ht="15.75" customHeight="1">
      <c r="A18" s="59" t="s">
        <v>24</v>
      </c>
      <c r="B18" s="60"/>
      <c r="C18" s="42">
        <f>SUM(C7:C17)</f>
        <v>15015</v>
      </c>
      <c r="D18" s="42">
        <f>SUM(D7:D17)</f>
        <v>0</v>
      </c>
      <c r="E18" s="42">
        <f>SUM(E7:E17)</f>
        <v>1420</v>
      </c>
    </row>
    <row r="19" spans="1:5" s="19" customFormat="1" ht="18.75" customHeight="1">
      <c r="A19" s="55" t="s">
        <v>25</v>
      </c>
      <c r="B19" s="56"/>
      <c r="C19" s="20">
        <f>C18/1000</f>
        <v>15.015</v>
      </c>
      <c r="D19" s="20">
        <f>D18/1000</f>
        <v>0</v>
      </c>
      <c r="E19" s="20">
        <f>E18/1000</f>
        <v>1.42</v>
      </c>
    </row>
    <row r="20" ht="13.5" thickBot="1"/>
    <row r="21" spans="1:5" ht="13.5" thickBot="1">
      <c r="A21" s="52" t="s">
        <v>42</v>
      </c>
      <c r="B21" s="52"/>
      <c r="C21" s="52"/>
      <c r="D21" s="52"/>
      <c r="E21" s="52"/>
    </row>
    <row r="22" spans="1:5" ht="17.25" customHeight="1">
      <c r="A22" s="53" t="s">
        <v>2</v>
      </c>
      <c r="B22" s="53"/>
      <c r="C22" s="32" t="s">
        <v>89</v>
      </c>
      <c r="D22" s="32" t="s">
        <v>4</v>
      </c>
      <c r="E22" s="32" t="s">
        <v>90</v>
      </c>
    </row>
    <row r="23" spans="1:5" ht="23.25" customHeight="1">
      <c r="A23" s="3" t="s">
        <v>5</v>
      </c>
      <c r="B23" s="4" t="s">
        <v>6</v>
      </c>
      <c r="C23" s="33" t="s">
        <v>7</v>
      </c>
      <c r="D23" s="33" t="s">
        <v>91</v>
      </c>
      <c r="E23" s="33" t="s">
        <v>8</v>
      </c>
    </row>
    <row r="24" spans="1:5" ht="12.75">
      <c r="A24" s="54" t="s">
        <v>9</v>
      </c>
      <c r="B24" s="54"/>
      <c r="C24" s="34" t="s">
        <v>10</v>
      </c>
      <c r="D24" s="34" t="s">
        <v>10</v>
      </c>
      <c r="E24" s="34" t="s">
        <v>10</v>
      </c>
    </row>
    <row r="25" spans="1:5" ht="12.75">
      <c r="A25" s="8"/>
      <c r="B25" s="9"/>
      <c r="C25" s="35" t="s">
        <v>95</v>
      </c>
      <c r="D25" s="35" t="s">
        <v>95</v>
      </c>
      <c r="E25" s="35" t="s">
        <v>95</v>
      </c>
    </row>
    <row r="26" spans="1:5" ht="12.75">
      <c r="A26" s="12" t="s">
        <v>43</v>
      </c>
      <c r="B26" s="13" t="s">
        <v>44</v>
      </c>
      <c r="C26" s="14">
        <v>1674</v>
      </c>
      <c r="D26" s="14"/>
      <c r="E26" s="14"/>
    </row>
    <row r="27" spans="1:5" ht="22.5">
      <c r="A27" s="22" t="s">
        <v>45</v>
      </c>
      <c r="B27" s="23" t="s">
        <v>46</v>
      </c>
      <c r="C27" s="14">
        <v>1639</v>
      </c>
      <c r="D27" s="14"/>
      <c r="E27" s="14"/>
    </row>
    <row r="28" spans="1:5" ht="12.75">
      <c r="A28" s="12" t="s">
        <v>47</v>
      </c>
      <c r="B28" s="13" t="s">
        <v>48</v>
      </c>
      <c r="C28" s="14"/>
      <c r="D28" s="14"/>
      <c r="E28" s="14">
        <v>214</v>
      </c>
    </row>
    <row r="29" spans="1:5" ht="22.5">
      <c r="A29" s="12" t="s">
        <v>49</v>
      </c>
      <c r="B29" s="4" t="s">
        <v>50</v>
      </c>
      <c r="C29" s="14">
        <v>480</v>
      </c>
      <c r="D29" s="14"/>
      <c r="E29" s="14"/>
    </row>
    <row r="30" spans="1:5" ht="12.75">
      <c r="A30" s="12" t="s">
        <v>51</v>
      </c>
      <c r="B30" s="13" t="s">
        <v>52</v>
      </c>
      <c r="C30" s="14">
        <v>457</v>
      </c>
      <c r="D30" s="14"/>
      <c r="E30" s="14"/>
    </row>
    <row r="31" spans="1:5" ht="12.75">
      <c r="A31" s="12" t="s">
        <v>53</v>
      </c>
      <c r="B31" s="13" t="s">
        <v>54</v>
      </c>
      <c r="C31" s="14"/>
      <c r="D31" s="14"/>
      <c r="E31" s="14">
        <v>152</v>
      </c>
    </row>
    <row r="32" spans="1:5" ht="12.75">
      <c r="A32" s="12" t="s">
        <v>55</v>
      </c>
      <c r="B32" s="13" t="s">
        <v>56</v>
      </c>
      <c r="C32" s="14"/>
      <c r="D32" s="14"/>
      <c r="E32" s="14">
        <v>380</v>
      </c>
    </row>
    <row r="33" spans="1:5" ht="12.75">
      <c r="A33" s="12"/>
      <c r="B33" s="13" t="s">
        <v>13</v>
      </c>
      <c r="C33" s="14">
        <v>7000</v>
      </c>
      <c r="D33" s="14"/>
      <c r="E33" s="14"/>
    </row>
    <row r="34" spans="1:5" ht="22.5">
      <c r="A34" s="12" t="s">
        <v>94</v>
      </c>
      <c r="B34" s="47" t="s">
        <v>57</v>
      </c>
      <c r="C34" s="46"/>
      <c r="D34" s="14"/>
      <c r="E34" s="14">
        <v>1500</v>
      </c>
    </row>
    <row r="35" spans="1:5" ht="12.75">
      <c r="A35" s="36" t="s">
        <v>77</v>
      </c>
      <c r="B35" s="48" t="s">
        <v>78</v>
      </c>
      <c r="C35" s="44">
        <v>4338</v>
      </c>
      <c r="D35" s="37"/>
      <c r="E35" s="37"/>
    </row>
    <row r="36" spans="1:5" ht="12.75">
      <c r="A36" s="38" t="s">
        <v>79</v>
      </c>
      <c r="B36" s="49" t="s">
        <v>80</v>
      </c>
      <c r="C36" s="44">
        <v>2304</v>
      </c>
      <c r="D36" s="37"/>
      <c r="E36" s="37"/>
    </row>
    <row r="37" spans="1:5" ht="12.75">
      <c r="A37" s="38" t="s">
        <v>81</v>
      </c>
      <c r="B37" s="49" t="s">
        <v>82</v>
      </c>
      <c r="C37" s="44">
        <v>4000</v>
      </c>
      <c r="D37" s="37"/>
      <c r="E37" s="37"/>
    </row>
    <row r="38" spans="1:5" ht="12.75">
      <c r="A38" s="38" t="s">
        <v>83</v>
      </c>
      <c r="B38" s="50" t="s">
        <v>84</v>
      </c>
      <c r="C38" s="45">
        <v>1000</v>
      </c>
      <c r="D38" s="40"/>
      <c r="E38" s="40"/>
    </row>
    <row r="39" spans="1:5" ht="12.75">
      <c r="A39" s="41" t="s">
        <v>85</v>
      </c>
      <c r="B39" s="50" t="s">
        <v>86</v>
      </c>
      <c r="C39" s="45">
        <v>700</v>
      </c>
      <c r="D39" s="40"/>
      <c r="E39" s="40"/>
    </row>
    <row r="40" spans="1:5" ht="12.75">
      <c r="A40" s="17"/>
      <c r="B40" s="15"/>
      <c r="C40" s="16"/>
      <c r="D40" s="16"/>
      <c r="E40" s="16"/>
    </row>
    <row r="41" spans="1:5" ht="12.75">
      <c r="A41" s="59" t="s">
        <v>24</v>
      </c>
      <c r="B41" s="60"/>
      <c r="C41" s="42">
        <f>SUM(C26:C40)</f>
        <v>23592</v>
      </c>
      <c r="D41" s="42">
        <f>SUM(D26:D40)</f>
        <v>0</v>
      </c>
      <c r="E41" s="42">
        <f>SUM(E26:E40)</f>
        <v>2246</v>
      </c>
    </row>
    <row r="42" spans="1:5" ht="12.75" customHeight="1">
      <c r="A42" s="55" t="s">
        <v>25</v>
      </c>
      <c r="B42" s="56"/>
      <c r="C42" s="20">
        <f>C41/1000</f>
        <v>23.592</v>
      </c>
      <c r="D42" s="20">
        <f>D41/1000</f>
        <v>0</v>
      </c>
      <c r="E42" s="20">
        <f>E41/1000</f>
        <v>2.246</v>
      </c>
    </row>
    <row r="43" ht="13.5" thickBot="1"/>
    <row r="44" spans="1:5" ht="13.5" thickBot="1">
      <c r="A44" s="52" t="s">
        <v>58</v>
      </c>
      <c r="B44" s="52"/>
      <c r="C44" s="52"/>
      <c r="D44" s="52"/>
      <c r="E44" s="52"/>
    </row>
    <row r="45" spans="1:5" ht="15.75" customHeight="1">
      <c r="A45" s="53" t="s">
        <v>2</v>
      </c>
      <c r="B45" s="53"/>
      <c r="C45" s="32" t="s">
        <v>89</v>
      </c>
      <c r="D45" s="32" t="s">
        <v>4</v>
      </c>
      <c r="E45" s="32" t="s">
        <v>90</v>
      </c>
    </row>
    <row r="46" spans="1:5" ht="23.25" customHeight="1">
      <c r="A46" s="3" t="s">
        <v>5</v>
      </c>
      <c r="B46" s="4" t="s">
        <v>6</v>
      </c>
      <c r="C46" s="33" t="s">
        <v>7</v>
      </c>
      <c r="D46" s="33" t="s">
        <v>91</v>
      </c>
      <c r="E46" s="33" t="s">
        <v>8</v>
      </c>
    </row>
    <row r="47" spans="1:5" ht="12.75">
      <c r="A47" s="54" t="s">
        <v>9</v>
      </c>
      <c r="B47" s="54"/>
      <c r="C47" s="34" t="s">
        <v>10</v>
      </c>
      <c r="D47" s="34" t="s">
        <v>10</v>
      </c>
      <c r="E47" s="34" t="s">
        <v>10</v>
      </c>
    </row>
    <row r="48" spans="1:5" ht="12.75">
      <c r="A48" s="8"/>
      <c r="B48" s="9"/>
      <c r="C48" s="35" t="s">
        <v>95</v>
      </c>
      <c r="D48" s="35" t="s">
        <v>95</v>
      </c>
      <c r="E48" s="35" t="s">
        <v>95</v>
      </c>
    </row>
    <row r="49" spans="1:5" ht="12.75">
      <c r="A49" s="12" t="s">
        <v>59</v>
      </c>
      <c r="B49" s="13" t="s">
        <v>60</v>
      </c>
      <c r="C49" s="14">
        <v>2104</v>
      </c>
      <c r="D49" s="14"/>
      <c r="E49" s="14"/>
    </row>
    <row r="50" spans="1:5" ht="22.5">
      <c r="A50" s="12" t="s">
        <v>61</v>
      </c>
      <c r="B50" s="23" t="s">
        <v>62</v>
      </c>
      <c r="C50" s="14">
        <v>1300</v>
      </c>
      <c r="D50" s="14"/>
      <c r="E50" s="14"/>
    </row>
    <row r="51" spans="1:5" ht="12.75">
      <c r="A51" s="12" t="s">
        <v>63</v>
      </c>
      <c r="B51" s="13" t="s">
        <v>64</v>
      </c>
      <c r="C51" s="14"/>
      <c r="D51" s="14"/>
      <c r="E51" s="14">
        <v>618</v>
      </c>
    </row>
    <row r="52" spans="1:5" ht="12.75">
      <c r="A52" s="12" t="s">
        <v>65</v>
      </c>
      <c r="B52" s="13" t="s">
        <v>54</v>
      </c>
      <c r="C52" s="14">
        <v>700</v>
      </c>
      <c r="D52" s="14"/>
      <c r="E52" s="14"/>
    </row>
    <row r="53" spans="1:5" ht="12.75">
      <c r="A53" s="12" t="s">
        <v>76</v>
      </c>
      <c r="B53" s="13" t="s">
        <v>13</v>
      </c>
      <c r="C53" s="14">
        <v>7000</v>
      </c>
      <c r="D53" s="14"/>
      <c r="E53" s="14"/>
    </row>
    <row r="54" spans="1:5" ht="12.75">
      <c r="A54" s="36" t="s">
        <v>72</v>
      </c>
      <c r="B54" s="39" t="s">
        <v>73</v>
      </c>
      <c r="C54" s="37">
        <v>736</v>
      </c>
      <c r="D54" s="37"/>
      <c r="E54" s="37"/>
    </row>
    <row r="55" spans="1:5" ht="12.75">
      <c r="A55" s="38" t="s">
        <v>74</v>
      </c>
      <c r="B55" s="39" t="s">
        <v>75</v>
      </c>
      <c r="C55" s="37">
        <v>104</v>
      </c>
      <c r="D55" s="37"/>
      <c r="E55" s="37"/>
    </row>
    <row r="56" spans="1:5" ht="12.75">
      <c r="A56" s="12"/>
      <c r="B56" s="13"/>
      <c r="C56" s="14"/>
      <c r="D56" s="14"/>
      <c r="E56" s="14"/>
    </row>
    <row r="57" spans="1:5" ht="12.75">
      <c r="A57" s="17"/>
      <c r="B57" s="15"/>
      <c r="C57" s="16"/>
      <c r="D57" s="16"/>
      <c r="E57" s="16"/>
    </row>
    <row r="58" spans="1:5" ht="12.75">
      <c r="A58" s="59" t="s">
        <v>24</v>
      </c>
      <c r="B58" s="60"/>
      <c r="C58" s="42">
        <f>SUM(C49:C57)</f>
        <v>11944</v>
      </c>
      <c r="D58" s="42">
        <f>SUM(D49:D57)</f>
        <v>0</v>
      </c>
      <c r="E58" s="42">
        <f>SUM(E49:E57)</f>
        <v>618</v>
      </c>
    </row>
    <row r="59" spans="1:5" ht="12.75" customHeight="1">
      <c r="A59" s="55" t="s">
        <v>25</v>
      </c>
      <c r="B59" s="56"/>
      <c r="C59" s="20">
        <f>C58/1000</f>
        <v>11.944</v>
      </c>
      <c r="D59" s="20"/>
      <c r="E59" s="20">
        <f>E58/1000</f>
        <v>0.618</v>
      </c>
    </row>
    <row r="60" ht="13.5" thickBot="1"/>
    <row r="61" spans="1:5" ht="13.5" thickBot="1">
      <c r="A61" s="52" t="s">
        <v>66</v>
      </c>
      <c r="B61" s="52"/>
      <c r="C61" s="52"/>
      <c r="D61" s="52"/>
      <c r="E61" s="52"/>
    </row>
    <row r="62" spans="1:5" ht="16.5" customHeight="1">
      <c r="A62" s="53" t="s">
        <v>2</v>
      </c>
      <c r="B62" s="53"/>
      <c r="C62" s="32" t="s">
        <v>89</v>
      </c>
      <c r="D62" s="32" t="s">
        <v>4</v>
      </c>
      <c r="E62" s="32" t="s">
        <v>90</v>
      </c>
    </row>
    <row r="63" spans="1:5" ht="21.75" customHeight="1">
      <c r="A63" s="3" t="s">
        <v>5</v>
      </c>
      <c r="B63" s="4" t="s">
        <v>6</v>
      </c>
      <c r="C63" s="33" t="s">
        <v>7</v>
      </c>
      <c r="D63" s="33" t="s">
        <v>91</v>
      </c>
      <c r="E63" s="33" t="s">
        <v>8</v>
      </c>
    </row>
    <row r="64" spans="1:5" ht="12.75">
      <c r="A64" s="54" t="s">
        <v>9</v>
      </c>
      <c r="B64" s="54"/>
      <c r="C64" s="34" t="s">
        <v>10</v>
      </c>
      <c r="D64" s="34" t="s">
        <v>10</v>
      </c>
      <c r="E64" s="34" t="s">
        <v>10</v>
      </c>
    </row>
    <row r="65" spans="1:5" ht="12.75">
      <c r="A65" s="8"/>
      <c r="B65" s="9"/>
      <c r="C65" s="35" t="s">
        <v>95</v>
      </c>
      <c r="D65" s="35" t="s">
        <v>95</v>
      </c>
      <c r="E65" s="35" t="s">
        <v>95</v>
      </c>
    </row>
    <row r="66" spans="1:5" ht="12.75">
      <c r="A66" s="12" t="s">
        <v>59</v>
      </c>
      <c r="B66" s="13" t="s">
        <v>67</v>
      </c>
      <c r="C66" s="14">
        <v>609</v>
      </c>
      <c r="D66" s="14"/>
      <c r="E66" s="14"/>
    </row>
    <row r="67" spans="1:5" ht="12.75">
      <c r="A67" s="12" t="s">
        <v>61</v>
      </c>
      <c r="B67" s="13" t="s">
        <v>23</v>
      </c>
      <c r="C67" s="14">
        <v>1000</v>
      </c>
      <c r="D67" s="14"/>
      <c r="E67" s="14"/>
    </row>
    <row r="68" spans="1:5" ht="12.75">
      <c r="A68" s="12" t="s">
        <v>63</v>
      </c>
      <c r="B68" s="13" t="s">
        <v>54</v>
      </c>
      <c r="C68" s="14"/>
      <c r="D68" s="14"/>
      <c r="E68" s="14">
        <v>223</v>
      </c>
    </row>
    <row r="69" spans="1:5" ht="12.75">
      <c r="A69" s="38" t="s">
        <v>65</v>
      </c>
      <c r="B69" s="39" t="s">
        <v>87</v>
      </c>
      <c r="C69" s="37">
        <v>1000</v>
      </c>
      <c r="D69" s="37">
        <v>1000</v>
      </c>
      <c r="E69" s="37"/>
    </row>
    <row r="70" spans="1:5" ht="12.75">
      <c r="A70" s="38" t="s">
        <v>76</v>
      </c>
      <c r="B70" s="39" t="s">
        <v>88</v>
      </c>
      <c r="C70" s="37">
        <v>700</v>
      </c>
      <c r="D70" s="37">
        <v>700</v>
      </c>
      <c r="E70" s="37"/>
    </row>
    <row r="71" spans="1:5" ht="12.75">
      <c r="A71" s="12"/>
      <c r="B71" s="13"/>
      <c r="C71" s="14"/>
      <c r="D71" s="14"/>
      <c r="E71" s="14"/>
    </row>
    <row r="72" spans="1:5" ht="12.75">
      <c r="A72" s="12" t="s">
        <v>68</v>
      </c>
      <c r="B72" s="13" t="s">
        <v>69</v>
      </c>
      <c r="C72" s="14"/>
      <c r="D72" s="14">
        <v>1000</v>
      </c>
      <c r="E72" s="14"/>
    </row>
    <row r="73" spans="1:5" ht="12.75">
      <c r="A73" s="12"/>
      <c r="B73" s="13"/>
      <c r="C73" s="14"/>
      <c r="D73" s="14"/>
      <c r="E73" s="14"/>
    </row>
    <row r="74" spans="1:5" ht="12.75">
      <c r="A74" s="12" t="s">
        <v>70</v>
      </c>
      <c r="B74" s="13" t="s">
        <v>71</v>
      </c>
      <c r="C74" s="14">
        <v>900</v>
      </c>
      <c r="D74" s="14"/>
      <c r="E74" s="14"/>
    </row>
    <row r="75" spans="1:5" ht="12.75">
      <c r="A75" s="17"/>
      <c r="B75" s="15"/>
      <c r="C75" s="16"/>
      <c r="D75" s="16"/>
      <c r="E75" s="16"/>
    </row>
    <row r="76" spans="1:5" ht="12.75">
      <c r="A76" s="59" t="s">
        <v>24</v>
      </c>
      <c r="B76" s="60"/>
      <c r="C76" s="42">
        <f>SUM(C66:C75)</f>
        <v>4209</v>
      </c>
      <c r="D76" s="42">
        <f>SUM(D66:D75)</f>
        <v>2700</v>
      </c>
      <c r="E76" s="42">
        <f>SUM(E66:E75)</f>
        <v>223</v>
      </c>
    </row>
    <row r="77" spans="1:5" ht="12.75" customHeight="1">
      <c r="A77" s="55" t="s">
        <v>25</v>
      </c>
      <c r="B77" s="56"/>
      <c r="C77" s="20">
        <f>C76/1000</f>
        <v>4.209</v>
      </c>
      <c r="D77" s="20">
        <f>D76/1000</f>
        <v>2.7</v>
      </c>
      <c r="E77" s="20">
        <f>E76/1000</f>
        <v>0.223</v>
      </c>
    </row>
    <row r="78" ht="13.5" thickBot="1"/>
    <row r="79" spans="1:5" ht="13.5" thickBot="1">
      <c r="A79" s="52" t="s">
        <v>1</v>
      </c>
      <c r="B79" s="52"/>
      <c r="C79" s="52"/>
      <c r="D79" s="52"/>
      <c r="E79" s="52"/>
    </row>
    <row r="80" spans="1:5" ht="14.25" customHeight="1">
      <c r="A80" s="53" t="s">
        <v>2</v>
      </c>
      <c r="B80" s="53"/>
      <c r="C80" s="32" t="s">
        <v>89</v>
      </c>
      <c r="D80" s="32" t="s">
        <v>4</v>
      </c>
      <c r="E80" s="32" t="s">
        <v>90</v>
      </c>
    </row>
    <row r="81" spans="1:5" ht="19.5">
      <c r="A81" s="3" t="s">
        <v>5</v>
      </c>
      <c r="B81" s="4" t="s">
        <v>6</v>
      </c>
      <c r="C81" s="33" t="s">
        <v>7</v>
      </c>
      <c r="D81" s="33" t="s">
        <v>91</v>
      </c>
      <c r="E81" s="33" t="s">
        <v>8</v>
      </c>
    </row>
    <row r="82" spans="1:5" ht="12.75">
      <c r="A82" s="54" t="s">
        <v>9</v>
      </c>
      <c r="B82" s="54"/>
      <c r="C82" s="34" t="s">
        <v>10</v>
      </c>
      <c r="D82" s="34" t="s">
        <v>10</v>
      </c>
      <c r="E82" s="34" t="s">
        <v>10</v>
      </c>
    </row>
    <row r="83" spans="1:5" ht="12.75">
      <c r="A83" s="8"/>
      <c r="B83" s="9"/>
      <c r="C83" s="35" t="s">
        <v>95</v>
      </c>
      <c r="D83" s="35" t="s">
        <v>95</v>
      </c>
      <c r="E83" s="35" t="s">
        <v>95</v>
      </c>
    </row>
    <row r="84" spans="1:5" ht="12.75">
      <c r="A84" s="12" t="s">
        <v>12</v>
      </c>
      <c r="B84" s="13" t="s">
        <v>13</v>
      </c>
      <c r="C84" s="14">
        <v>9100</v>
      </c>
      <c r="D84" s="14"/>
      <c r="E84" s="14"/>
    </row>
    <row r="85" spans="1:5" ht="12.75">
      <c r="A85" s="12" t="s">
        <v>12</v>
      </c>
      <c r="B85" s="13" t="s">
        <v>14</v>
      </c>
      <c r="C85" s="14"/>
      <c r="D85" s="14"/>
      <c r="E85" s="14"/>
    </row>
    <row r="86" spans="1:5" ht="12.75">
      <c r="A86" s="12"/>
      <c r="B86" s="13" t="s">
        <v>15</v>
      </c>
      <c r="C86" s="14"/>
      <c r="D86" s="14"/>
      <c r="E86" s="14"/>
    </row>
    <row r="87" spans="1:5" ht="12.75">
      <c r="A87" s="12"/>
      <c r="B87" s="13" t="s">
        <v>16</v>
      </c>
      <c r="C87" s="14"/>
      <c r="D87" s="14"/>
      <c r="E87" s="14"/>
    </row>
    <row r="88" spans="1:5" ht="12.75">
      <c r="A88" s="12"/>
      <c r="B88" s="13" t="s">
        <v>17</v>
      </c>
      <c r="C88" s="14"/>
      <c r="D88" s="14"/>
      <c r="E88" s="14"/>
    </row>
    <row r="89" spans="1:5" ht="12.75">
      <c r="A89" s="12" t="s">
        <v>18</v>
      </c>
      <c r="B89" s="13" t="s">
        <v>19</v>
      </c>
      <c r="C89" s="14">
        <v>5700</v>
      </c>
      <c r="D89" s="14"/>
      <c r="E89" s="21"/>
    </row>
    <row r="90" spans="1:5" ht="12.75">
      <c r="A90" s="12" t="s">
        <v>20</v>
      </c>
      <c r="B90" s="13" t="s">
        <v>21</v>
      </c>
      <c r="C90" s="14">
        <v>2800</v>
      </c>
      <c r="D90" s="14"/>
      <c r="E90" s="14"/>
    </row>
    <row r="91" spans="1:5" ht="12.75">
      <c r="A91" s="12" t="s">
        <v>22</v>
      </c>
      <c r="B91" s="13" t="s">
        <v>23</v>
      </c>
      <c r="C91" s="14"/>
      <c r="D91" s="14"/>
      <c r="E91" s="14">
        <v>1200</v>
      </c>
    </row>
    <row r="92" spans="1:5" ht="12.75">
      <c r="A92" s="17"/>
      <c r="B92" s="15"/>
      <c r="C92" s="16"/>
      <c r="D92" s="16"/>
      <c r="E92" s="16"/>
    </row>
    <row r="93" spans="1:5" ht="12.75">
      <c r="A93" s="17"/>
      <c r="B93" s="15"/>
      <c r="C93" s="16"/>
      <c r="D93" s="16"/>
      <c r="E93" s="16"/>
    </row>
    <row r="94" spans="1:5" ht="12.75">
      <c r="A94" s="59" t="s">
        <v>24</v>
      </c>
      <c r="B94" s="60"/>
      <c r="C94" s="42">
        <f>SUM(C84:C93)</f>
        <v>17600</v>
      </c>
      <c r="D94" s="42">
        <f>SUM(D84:D93)</f>
        <v>0</v>
      </c>
      <c r="E94" s="42">
        <f>SUM(E84:E93)</f>
        <v>1200</v>
      </c>
    </row>
    <row r="95" spans="1:5" ht="12.75" customHeight="1">
      <c r="A95" s="55" t="s">
        <v>25</v>
      </c>
      <c r="B95" s="56"/>
      <c r="C95" s="20">
        <f>C94/1000</f>
        <v>17.6</v>
      </c>
      <c r="D95" s="20"/>
      <c r="E95" s="20">
        <f>E94/1000</f>
        <v>1.2</v>
      </c>
    </row>
    <row r="96" ht="13.5" thickBot="1"/>
    <row r="97" spans="1:5" ht="28.5" customHeight="1" thickBot="1">
      <c r="A97" s="57" t="s">
        <v>92</v>
      </c>
      <c r="B97" s="58"/>
      <c r="C97" s="43">
        <f>C95+C77+C59+C42+C19</f>
        <v>72.36</v>
      </c>
      <c r="D97" s="43">
        <f>D95+D77+D59+D42+D19</f>
        <v>2.7</v>
      </c>
      <c r="E97" s="43">
        <f>E95+E77+E59+E42+E19</f>
        <v>5.707</v>
      </c>
    </row>
  </sheetData>
  <sheetProtection/>
  <mergeCells count="27">
    <mergeCell ref="A95:B95"/>
    <mergeCell ref="A64:B64"/>
    <mergeCell ref="A79:E79"/>
    <mergeCell ref="A80:B80"/>
    <mergeCell ref="A82:B82"/>
    <mergeCell ref="A97:B97"/>
    <mergeCell ref="A76:B76"/>
    <mergeCell ref="A77:B77"/>
    <mergeCell ref="A94:B94"/>
    <mergeCell ref="A61:E61"/>
    <mergeCell ref="A62:B62"/>
    <mergeCell ref="A21:E21"/>
    <mergeCell ref="A22:B22"/>
    <mergeCell ref="A24:B24"/>
    <mergeCell ref="A44:E44"/>
    <mergeCell ref="A41:B41"/>
    <mergeCell ref="A42:B42"/>
    <mergeCell ref="A58:B58"/>
    <mergeCell ref="A59:B59"/>
    <mergeCell ref="A1:E1"/>
    <mergeCell ref="A2:E2"/>
    <mergeCell ref="A3:B3"/>
    <mergeCell ref="A5:B5"/>
    <mergeCell ref="A45:B45"/>
    <mergeCell ref="A47:B47"/>
    <mergeCell ref="A18:B18"/>
    <mergeCell ref="A19:B19"/>
  </mergeCells>
  <printOptions/>
  <pageMargins left="0.41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22"/>
  <sheetViews>
    <sheetView zoomScaleSheetLayoutView="12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" sqref="E1:E16384"/>
    </sheetView>
  </sheetViews>
  <sheetFormatPr defaultColWidth="9.00390625" defaultRowHeight="12.75"/>
  <cols>
    <col min="1" max="1" width="7.57421875" style="0" customWidth="1"/>
    <col min="2" max="2" width="20.8515625" style="0" customWidth="1"/>
    <col min="3" max="3" width="23.7109375" style="0" customWidth="1"/>
    <col min="4" max="4" width="20.28125" style="0" customWidth="1"/>
  </cols>
  <sheetData>
    <row r="1" spans="1:4" ht="35.25" customHeight="1">
      <c r="A1" s="61" t="s">
        <v>0</v>
      </c>
      <c r="B1" s="61"/>
      <c r="C1" s="61"/>
      <c r="D1" s="61"/>
    </row>
    <row r="3" spans="1:4" ht="12.75">
      <c r="A3" s="62" t="s">
        <v>1</v>
      </c>
      <c r="B3" s="62"/>
      <c r="C3" s="62"/>
      <c r="D3" s="62"/>
    </row>
    <row r="4" spans="1:4" s="2" customFormat="1" ht="28.5" customHeight="1">
      <c r="A4" s="53" t="s">
        <v>2</v>
      </c>
      <c r="B4" s="53"/>
      <c r="C4" s="1" t="s">
        <v>3</v>
      </c>
      <c r="D4" s="1" t="s">
        <v>4</v>
      </c>
    </row>
    <row r="5" spans="1:4" s="2" customFormat="1" ht="27" customHeight="1">
      <c r="A5" s="3" t="s">
        <v>5</v>
      </c>
      <c r="B5" s="4" t="s">
        <v>6</v>
      </c>
      <c r="C5" s="5" t="s">
        <v>7</v>
      </c>
      <c r="D5" s="5" t="s">
        <v>8</v>
      </c>
    </row>
    <row r="6" spans="1:4" s="7" customFormat="1" ht="18" customHeight="1">
      <c r="A6" s="54" t="s">
        <v>9</v>
      </c>
      <c r="B6" s="54"/>
      <c r="C6" s="6" t="s">
        <v>10</v>
      </c>
      <c r="D6" s="6" t="s">
        <v>10</v>
      </c>
    </row>
    <row r="7" spans="1:4" s="11" customFormat="1" ht="11.25" customHeight="1">
      <c r="A7" s="8"/>
      <c r="B7" s="9"/>
      <c r="C7" s="10" t="s">
        <v>11</v>
      </c>
      <c r="D7" s="10"/>
    </row>
    <row r="8" spans="1:4" ht="12.75">
      <c r="A8" s="12" t="s">
        <v>12</v>
      </c>
      <c r="B8" s="13" t="s">
        <v>13</v>
      </c>
      <c r="C8" s="14">
        <v>9100</v>
      </c>
      <c r="D8" s="14"/>
    </row>
    <row r="9" spans="1:4" ht="12.75">
      <c r="A9" s="12" t="s">
        <v>12</v>
      </c>
      <c r="B9" s="13" t="s">
        <v>14</v>
      </c>
      <c r="C9" s="14"/>
      <c r="D9" s="14"/>
    </row>
    <row r="10" spans="1:4" ht="12.75">
      <c r="A10" s="12"/>
      <c r="B10" s="13" t="s">
        <v>15</v>
      </c>
      <c r="C10" s="14"/>
      <c r="D10" s="14"/>
    </row>
    <row r="11" spans="1:4" ht="12.75">
      <c r="A11" s="12"/>
      <c r="B11" s="13" t="s">
        <v>16</v>
      </c>
      <c r="C11" s="14"/>
      <c r="D11" s="14"/>
    </row>
    <row r="12" spans="1:4" ht="12.75">
      <c r="A12" s="12"/>
      <c r="B12" s="13" t="s">
        <v>17</v>
      </c>
      <c r="C12" s="14"/>
      <c r="D12" s="14"/>
    </row>
    <row r="13" spans="1:4" ht="12.75">
      <c r="A13" s="12" t="s">
        <v>18</v>
      </c>
      <c r="B13" s="13" t="s">
        <v>19</v>
      </c>
      <c r="C13" s="14">
        <v>5700</v>
      </c>
      <c r="D13" s="21"/>
    </row>
    <row r="14" spans="1:4" ht="12.75">
      <c r="A14" s="12" t="s">
        <v>20</v>
      </c>
      <c r="B14" s="13" t="s">
        <v>21</v>
      </c>
      <c r="C14" s="14">
        <v>2800</v>
      </c>
      <c r="D14" s="14"/>
    </row>
    <row r="15" spans="1:4" ht="12.75">
      <c r="A15" s="12" t="s">
        <v>22</v>
      </c>
      <c r="B15" s="13" t="s">
        <v>23</v>
      </c>
      <c r="C15" s="14"/>
      <c r="D15" s="14">
        <v>1200</v>
      </c>
    </row>
    <row r="16" spans="1:4" ht="12.75">
      <c r="A16" s="12"/>
      <c r="B16" s="13"/>
      <c r="C16" s="14"/>
      <c r="D16" s="14"/>
    </row>
    <row r="17" spans="1:4" ht="12.75">
      <c r="A17" s="12"/>
      <c r="B17" s="13"/>
      <c r="C17" s="14"/>
      <c r="D17" s="14"/>
    </row>
    <row r="18" spans="1:4" ht="12.75">
      <c r="A18" s="12"/>
      <c r="B18" s="15"/>
      <c r="C18" s="16"/>
      <c r="D18" s="16"/>
    </row>
    <row r="19" spans="1:4" ht="12.75">
      <c r="A19" s="17"/>
      <c r="B19" s="15"/>
      <c r="C19" s="16"/>
      <c r="D19" s="16"/>
    </row>
    <row r="20" spans="1:4" ht="12.75">
      <c r="A20" s="17"/>
      <c r="B20" s="15"/>
      <c r="C20" s="16"/>
      <c r="D20" s="16"/>
    </row>
    <row r="21" spans="1:4" s="19" customFormat="1" ht="15.75" customHeight="1">
      <c r="A21" s="63" t="s">
        <v>24</v>
      </c>
      <c r="B21" s="63"/>
      <c r="C21" s="18">
        <f>SUM(C8:C20)</f>
        <v>17600</v>
      </c>
      <c r="D21" s="18">
        <f>SUM(D8:D20)</f>
        <v>1200</v>
      </c>
    </row>
    <row r="22" spans="1:4" s="19" customFormat="1" ht="18.75" customHeight="1">
      <c r="A22" s="64" t="s">
        <v>25</v>
      </c>
      <c r="B22" s="64"/>
      <c r="C22" s="20">
        <f>C21/1000</f>
        <v>17.6</v>
      </c>
      <c r="D22" s="20">
        <f>D21/1000</f>
        <v>1.2</v>
      </c>
    </row>
  </sheetData>
  <sheetProtection selectLockedCells="1" selectUnlockedCells="1"/>
  <mergeCells count="6">
    <mergeCell ref="A1:D1"/>
    <mergeCell ref="A3:D3"/>
    <mergeCell ref="A4:B4"/>
    <mergeCell ref="A6:B6"/>
    <mergeCell ref="A21:B21"/>
    <mergeCell ref="A22:B22"/>
  </mergeCells>
  <printOptions/>
  <pageMargins left="0.7083333333333334" right="0.7083333333333334" top="0.7402777777777778" bottom="0.7479166666666667" header="0.5118055555555555" footer="0.5118055555555555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4"/>
  <sheetViews>
    <sheetView zoomScaleSheetLayoutView="12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" sqref="E1:E16384"/>
    </sheetView>
  </sheetViews>
  <sheetFormatPr defaultColWidth="9.00390625" defaultRowHeight="12.75"/>
  <cols>
    <col min="1" max="1" width="7.57421875" style="0" customWidth="1"/>
    <col min="2" max="2" width="25.7109375" style="0" customWidth="1"/>
    <col min="3" max="3" width="15.28125" style="0" customWidth="1"/>
    <col min="4" max="4" width="16.7109375" style="0" customWidth="1"/>
  </cols>
  <sheetData>
    <row r="1" spans="1:4" ht="12.75" customHeight="1">
      <c r="A1" s="65" t="s">
        <v>0</v>
      </c>
      <c r="B1" s="65"/>
      <c r="C1" s="65"/>
      <c r="D1" s="65"/>
    </row>
    <row r="3" spans="1:4" ht="12.75">
      <c r="A3" s="62" t="s">
        <v>26</v>
      </c>
      <c r="B3" s="62"/>
      <c r="C3" s="62"/>
      <c r="D3" s="62"/>
    </row>
    <row r="4" spans="1:4" s="2" customFormat="1" ht="28.5" customHeight="1">
      <c r="A4" s="53" t="s">
        <v>2</v>
      </c>
      <c r="B4" s="53"/>
      <c r="C4" s="1" t="s">
        <v>3</v>
      </c>
      <c r="D4" s="1" t="s">
        <v>4</v>
      </c>
    </row>
    <row r="5" spans="1:4" s="2" customFormat="1" ht="27" customHeight="1">
      <c r="A5" s="3" t="s">
        <v>5</v>
      </c>
      <c r="B5" s="4" t="s">
        <v>6</v>
      </c>
      <c r="C5" s="5" t="s">
        <v>7</v>
      </c>
      <c r="D5" s="5" t="s">
        <v>8</v>
      </c>
    </row>
    <row r="6" spans="1:4" s="7" customFormat="1" ht="18" customHeight="1">
      <c r="A6" s="54" t="s">
        <v>9</v>
      </c>
      <c r="B6" s="54"/>
      <c r="C6" s="6" t="s">
        <v>10</v>
      </c>
      <c r="D6" s="6" t="s">
        <v>10</v>
      </c>
    </row>
    <row r="7" spans="1:4" s="11" customFormat="1" ht="11.25" customHeight="1">
      <c r="A7" s="8"/>
      <c r="B7" s="9"/>
      <c r="C7" s="10"/>
      <c r="D7" s="10" t="s">
        <v>27</v>
      </c>
    </row>
    <row r="8" spans="1:4" ht="12.75">
      <c r="A8" s="12" t="s">
        <v>28</v>
      </c>
      <c r="B8" s="13" t="s">
        <v>29</v>
      </c>
      <c r="C8" s="14">
        <v>10000</v>
      </c>
      <c r="D8" s="21"/>
    </row>
    <row r="9" spans="1:4" ht="12.75">
      <c r="A9" s="12" t="s">
        <v>30</v>
      </c>
      <c r="B9" s="13" t="s">
        <v>31</v>
      </c>
      <c r="C9" s="14">
        <v>2440</v>
      </c>
      <c r="D9" s="21"/>
    </row>
    <row r="10" spans="1:4" ht="12.75">
      <c r="A10" s="12"/>
      <c r="B10" s="13" t="s">
        <v>32</v>
      </c>
      <c r="C10" s="14"/>
      <c r="D10" s="14"/>
    </row>
    <row r="11" spans="1:4" ht="12.75">
      <c r="A11" s="12"/>
      <c r="B11" s="13" t="s">
        <v>33</v>
      </c>
      <c r="C11" s="14"/>
      <c r="D11" s="14"/>
    </row>
    <row r="12" spans="1:4" ht="12.75">
      <c r="A12" s="12" t="s">
        <v>34</v>
      </c>
      <c r="B12" s="13" t="s">
        <v>35</v>
      </c>
      <c r="C12" s="14">
        <v>2575</v>
      </c>
      <c r="D12" s="14"/>
    </row>
    <row r="13" spans="2:4" ht="12.75">
      <c r="B13" s="13" t="s">
        <v>36</v>
      </c>
      <c r="C13" s="14"/>
      <c r="D13" s="14"/>
    </row>
    <row r="14" spans="1:4" ht="12.75">
      <c r="A14" s="12"/>
      <c r="B14" s="13" t="s">
        <v>37</v>
      </c>
      <c r="C14" s="14"/>
      <c r="D14" s="14"/>
    </row>
    <row r="15" spans="1:4" ht="12.75">
      <c r="A15" s="12" t="s">
        <v>38</v>
      </c>
      <c r="B15" s="13" t="s">
        <v>39</v>
      </c>
      <c r="C15" s="14"/>
      <c r="D15" s="14">
        <v>670</v>
      </c>
    </row>
    <row r="16" spans="1:4" ht="12.75">
      <c r="A16" s="12" t="s">
        <v>40</v>
      </c>
      <c r="B16" s="13" t="s">
        <v>41</v>
      </c>
      <c r="C16" s="14"/>
      <c r="D16" s="14">
        <v>750</v>
      </c>
    </row>
    <row r="17" spans="3:4" ht="12.75">
      <c r="C17" s="14"/>
      <c r="D17" s="14"/>
    </row>
    <row r="18" spans="1:4" ht="12.75">
      <c r="A18" s="12"/>
      <c r="B18" s="13"/>
      <c r="C18" s="14"/>
      <c r="D18" s="14"/>
    </row>
    <row r="19" spans="1:4" ht="12.75">
      <c r="A19" s="12"/>
      <c r="B19" s="13"/>
      <c r="C19" s="14"/>
      <c r="D19" s="14"/>
    </row>
    <row r="20" spans="1:4" ht="12.75">
      <c r="A20" s="12"/>
      <c r="B20" s="15"/>
      <c r="C20" s="16"/>
      <c r="D20" s="16"/>
    </row>
    <row r="21" spans="1:4" ht="12.75">
      <c r="A21" s="17"/>
      <c r="B21" s="15"/>
      <c r="C21" s="16"/>
      <c r="D21" s="16"/>
    </row>
    <row r="22" spans="1:4" ht="12.75">
      <c r="A22" s="17"/>
      <c r="B22" s="15"/>
      <c r="C22" s="16"/>
      <c r="D22" s="16"/>
    </row>
    <row r="23" spans="1:4" s="19" customFormat="1" ht="15.75" customHeight="1">
      <c r="A23" s="63" t="s">
        <v>24</v>
      </c>
      <c r="B23" s="63"/>
      <c r="C23" s="18">
        <f>SUM(C8:C22)</f>
        <v>15015</v>
      </c>
      <c r="D23" s="18">
        <f>SUM(D8:D22)</f>
        <v>1420</v>
      </c>
    </row>
    <row r="24" spans="1:4" s="19" customFormat="1" ht="18.75" customHeight="1">
      <c r="A24" s="64" t="s">
        <v>25</v>
      </c>
      <c r="B24" s="64"/>
      <c r="C24" s="20">
        <f>C23/1000</f>
        <v>15.015</v>
      </c>
      <c r="D24" s="20">
        <f>D23/1000</f>
        <v>1.42</v>
      </c>
    </row>
  </sheetData>
  <sheetProtection selectLockedCells="1" selectUnlockedCells="1"/>
  <mergeCells count="6">
    <mergeCell ref="A1:D1"/>
    <mergeCell ref="A3:D3"/>
    <mergeCell ref="A4:B4"/>
    <mergeCell ref="A6:B6"/>
    <mergeCell ref="A23:B23"/>
    <mergeCell ref="A24:B24"/>
  </mergeCells>
  <printOptions/>
  <pageMargins left="0.7083333333333334" right="0.7083333333333334" top="0.7402777777777778" bottom="0.7479166666666667" header="0.5118055555555555" footer="0.5118055555555555"/>
  <pageSetup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24"/>
  <sheetViews>
    <sheetView zoomScaleSheetLayoutView="12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1" sqref="E1:E16384"/>
    </sheetView>
  </sheetViews>
  <sheetFormatPr defaultColWidth="9.00390625" defaultRowHeight="12.75"/>
  <cols>
    <col min="1" max="1" width="7.57421875" style="0" customWidth="1"/>
    <col min="2" max="2" width="23.140625" style="0" customWidth="1"/>
    <col min="3" max="3" width="17.7109375" style="0" customWidth="1"/>
    <col min="4" max="4" width="19.140625" style="0" customWidth="1"/>
  </cols>
  <sheetData>
    <row r="1" spans="1:4" ht="33" customHeight="1">
      <c r="A1" s="61" t="s">
        <v>0</v>
      </c>
      <c r="B1" s="61"/>
      <c r="C1" s="61"/>
      <c r="D1" s="61"/>
    </row>
    <row r="3" spans="1:4" ht="12.75">
      <c r="A3" s="62" t="s">
        <v>42</v>
      </c>
      <c r="B3" s="62"/>
      <c r="C3" s="62"/>
      <c r="D3" s="62"/>
    </row>
    <row r="4" spans="1:4" s="2" customFormat="1" ht="28.5" customHeight="1">
      <c r="A4" s="53" t="s">
        <v>2</v>
      </c>
      <c r="B4" s="53"/>
      <c r="C4" s="1" t="s">
        <v>3</v>
      </c>
      <c r="D4" s="1" t="s">
        <v>4</v>
      </c>
    </row>
    <row r="5" spans="1:4" s="2" customFormat="1" ht="27" customHeight="1">
      <c r="A5" s="3" t="s">
        <v>5</v>
      </c>
      <c r="B5" s="4" t="s">
        <v>6</v>
      </c>
      <c r="C5" s="5" t="s">
        <v>7</v>
      </c>
      <c r="D5" s="5" t="s">
        <v>8</v>
      </c>
    </row>
    <row r="6" spans="1:4" s="7" customFormat="1" ht="18" customHeight="1">
      <c r="A6" s="54" t="s">
        <v>9</v>
      </c>
      <c r="B6" s="54"/>
      <c r="C6" s="6" t="s">
        <v>10</v>
      </c>
      <c r="D6" s="6" t="s">
        <v>10</v>
      </c>
    </row>
    <row r="7" spans="1:4" s="11" customFormat="1" ht="11.25" customHeight="1">
      <c r="A7" s="8"/>
      <c r="B7" s="9"/>
      <c r="C7" s="10"/>
      <c r="D7" s="10"/>
    </row>
    <row r="8" spans="1:4" ht="12.75">
      <c r="A8" s="12" t="s">
        <v>43</v>
      </c>
      <c r="B8" s="13" t="s">
        <v>44</v>
      </c>
      <c r="C8" s="14">
        <v>1674</v>
      </c>
      <c r="D8" s="14"/>
    </row>
    <row r="9" spans="1:4" ht="22.5">
      <c r="A9" s="22" t="s">
        <v>45</v>
      </c>
      <c r="B9" s="23" t="s">
        <v>46</v>
      </c>
      <c r="C9" s="14">
        <v>1639</v>
      </c>
      <c r="D9" s="14"/>
    </row>
    <row r="10" spans="1:4" ht="12.75">
      <c r="A10" s="12" t="s">
        <v>47</v>
      </c>
      <c r="B10" s="13" t="s">
        <v>48</v>
      </c>
      <c r="C10" s="14"/>
      <c r="D10" s="14">
        <v>214</v>
      </c>
    </row>
    <row r="11" spans="1:4" ht="22.5">
      <c r="A11" s="12" t="s">
        <v>49</v>
      </c>
      <c r="B11" s="4" t="s">
        <v>50</v>
      </c>
      <c r="C11" s="14">
        <v>480</v>
      </c>
      <c r="D11" s="14"/>
    </row>
    <row r="12" spans="1:4" ht="12.75">
      <c r="A12" s="12" t="s">
        <v>51</v>
      </c>
      <c r="B12" s="13" t="s">
        <v>52</v>
      </c>
      <c r="C12" s="14">
        <v>457</v>
      </c>
      <c r="D12" s="14"/>
    </row>
    <row r="13" spans="1:4" ht="12.75">
      <c r="A13" s="12" t="s">
        <v>53</v>
      </c>
      <c r="B13" s="13" t="s">
        <v>54</v>
      </c>
      <c r="C13" s="14"/>
      <c r="D13" s="14">
        <v>152</v>
      </c>
    </row>
    <row r="14" spans="1:4" ht="12.75">
      <c r="A14" s="12" t="s">
        <v>55</v>
      </c>
      <c r="B14" s="13" t="s">
        <v>56</v>
      </c>
      <c r="C14" s="14"/>
      <c r="D14" s="14">
        <v>380</v>
      </c>
    </row>
    <row r="15" spans="1:4" ht="12.75">
      <c r="A15" s="12"/>
      <c r="B15" s="13" t="s">
        <v>13</v>
      </c>
      <c r="C15" s="14">
        <v>7000</v>
      </c>
      <c r="D15" s="14"/>
    </row>
    <row r="16" spans="1:4" ht="22.5">
      <c r="A16" s="12"/>
      <c r="B16" s="23" t="s">
        <v>57</v>
      </c>
      <c r="C16" s="14"/>
      <c r="D16" s="14">
        <v>1500</v>
      </c>
    </row>
    <row r="17" spans="1:4" ht="12.75">
      <c r="A17" s="24" t="s">
        <v>77</v>
      </c>
      <c r="B17" s="28" t="s">
        <v>78</v>
      </c>
      <c r="C17" s="26">
        <v>4338</v>
      </c>
      <c r="D17" s="26"/>
    </row>
    <row r="18" spans="1:4" ht="12.75">
      <c r="A18" s="27" t="s">
        <v>79</v>
      </c>
      <c r="B18" s="25" t="s">
        <v>80</v>
      </c>
      <c r="C18" s="26">
        <v>2304</v>
      </c>
      <c r="D18" s="26"/>
    </row>
    <row r="19" spans="1:4" ht="12.75">
      <c r="A19" s="27" t="s">
        <v>81</v>
      </c>
      <c r="B19" s="25" t="s">
        <v>82</v>
      </c>
      <c r="C19" s="26">
        <v>4000</v>
      </c>
      <c r="D19" s="26"/>
    </row>
    <row r="20" spans="1:4" ht="12.75">
      <c r="A20" s="27" t="s">
        <v>83</v>
      </c>
      <c r="B20" s="29" t="s">
        <v>84</v>
      </c>
      <c r="C20" s="30">
        <v>1000</v>
      </c>
      <c r="D20" s="30"/>
    </row>
    <row r="21" spans="1:4" ht="12.75">
      <c r="A21" s="31" t="s">
        <v>85</v>
      </c>
      <c r="B21" s="29" t="s">
        <v>86</v>
      </c>
      <c r="C21" s="30">
        <v>700</v>
      </c>
      <c r="D21" s="30"/>
    </row>
    <row r="22" spans="1:4" ht="12.75">
      <c r="A22" s="17"/>
      <c r="B22" s="15"/>
      <c r="C22" s="16"/>
      <c r="D22" s="16"/>
    </row>
    <row r="23" spans="1:4" s="19" customFormat="1" ht="15.75" customHeight="1">
      <c r="A23" s="63" t="s">
        <v>24</v>
      </c>
      <c r="B23" s="63"/>
      <c r="C23" s="18">
        <f>SUM(C8:C22)</f>
        <v>23592</v>
      </c>
      <c r="D23" s="18">
        <f>D8+D9+D10+D11+D12+D13+D14+D16</f>
        <v>2246</v>
      </c>
    </row>
    <row r="24" spans="1:4" s="19" customFormat="1" ht="18.75" customHeight="1">
      <c r="A24" s="64" t="s">
        <v>25</v>
      </c>
      <c r="B24" s="64"/>
      <c r="C24" s="20">
        <f>C23/1000</f>
        <v>23.592</v>
      </c>
      <c r="D24" s="20">
        <f>D23/1000</f>
        <v>2.246</v>
      </c>
    </row>
  </sheetData>
  <sheetProtection selectLockedCells="1" selectUnlockedCells="1"/>
  <mergeCells count="6">
    <mergeCell ref="A1:D1"/>
    <mergeCell ref="A3:D3"/>
    <mergeCell ref="A4:B4"/>
    <mergeCell ref="A6:B6"/>
    <mergeCell ref="A23:B23"/>
    <mergeCell ref="A24:B24"/>
  </mergeCells>
  <printOptions/>
  <pageMargins left="0.7083333333333334" right="0.7083333333333334" top="0.7402777777777778" bottom="0.7479166666666667" header="0.5118055555555555" footer="0.5118055555555555"/>
  <pageSetup horizontalDpi="300" verticalDpi="3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24"/>
  <sheetViews>
    <sheetView zoomScaleSheetLayoutView="12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1" sqref="E1:E16384"/>
    </sheetView>
  </sheetViews>
  <sheetFormatPr defaultColWidth="9.00390625" defaultRowHeight="12.75"/>
  <cols>
    <col min="1" max="1" width="7.57421875" style="0" customWidth="1"/>
    <col min="2" max="2" width="17.421875" style="0" customWidth="1"/>
    <col min="3" max="3" width="19.00390625" style="0" customWidth="1"/>
    <col min="4" max="4" width="22.421875" style="0" customWidth="1"/>
  </cols>
  <sheetData>
    <row r="1" spans="1:4" ht="25.5" customHeight="1">
      <c r="A1" s="61" t="s">
        <v>0</v>
      </c>
      <c r="B1" s="61"/>
      <c r="C1" s="61"/>
      <c r="D1" s="61"/>
    </row>
    <row r="3" spans="1:4" ht="12.75">
      <c r="A3" s="62" t="s">
        <v>58</v>
      </c>
      <c r="B3" s="62"/>
      <c r="C3" s="62"/>
      <c r="D3" s="62"/>
    </row>
    <row r="4" spans="1:4" s="2" customFormat="1" ht="28.5" customHeight="1">
      <c r="A4" s="53" t="s">
        <v>2</v>
      </c>
      <c r="B4" s="53"/>
      <c r="C4" s="1" t="s">
        <v>3</v>
      </c>
      <c r="D4" s="1" t="s">
        <v>4</v>
      </c>
    </row>
    <row r="5" spans="1:4" s="2" customFormat="1" ht="27" customHeight="1">
      <c r="A5" s="3" t="s">
        <v>5</v>
      </c>
      <c r="B5" s="4" t="s">
        <v>6</v>
      </c>
      <c r="C5" s="5" t="s">
        <v>7</v>
      </c>
      <c r="D5" s="5" t="s">
        <v>8</v>
      </c>
    </row>
    <row r="6" spans="1:4" s="7" customFormat="1" ht="18" customHeight="1">
      <c r="A6" s="54" t="s">
        <v>9</v>
      </c>
      <c r="B6" s="54"/>
      <c r="C6" s="6" t="s">
        <v>10</v>
      </c>
      <c r="D6" s="6" t="s">
        <v>10</v>
      </c>
    </row>
    <row r="7" spans="1:4" s="11" customFormat="1" ht="11.25" customHeight="1">
      <c r="A7" s="8"/>
      <c r="B7" s="9"/>
      <c r="C7" s="10"/>
      <c r="D7" s="10"/>
    </row>
    <row r="8" spans="1:4" ht="12.75">
      <c r="A8" s="12" t="s">
        <v>59</v>
      </c>
      <c r="B8" s="13" t="s">
        <v>60</v>
      </c>
      <c r="C8" s="14">
        <v>2104</v>
      </c>
      <c r="D8" s="14"/>
    </row>
    <row r="9" spans="1:4" ht="33.75">
      <c r="A9" s="12" t="s">
        <v>61</v>
      </c>
      <c r="B9" s="23" t="s">
        <v>62</v>
      </c>
      <c r="C9" s="14">
        <v>1300</v>
      </c>
      <c r="D9" s="14"/>
    </row>
    <row r="10" spans="1:4" ht="12.75">
      <c r="A10" s="12" t="s">
        <v>63</v>
      </c>
      <c r="B10" s="13" t="s">
        <v>64</v>
      </c>
      <c r="C10" s="14"/>
      <c r="D10" s="14">
        <v>618</v>
      </c>
    </row>
    <row r="11" spans="1:4" ht="12.75">
      <c r="A11" s="12" t="s">
        <v>65</v>
      </c>
      <c r="B11" s="13" t="s">
        <v>54</v>
      </c>
      <c r="C11" s="14">
        <v>700</v>
      </c>
      <c r="D11" s="14"/>
    </row>
    <row r="12" spans="1:4" ht="12.75">
      <c r="A12" s="12" t="s">
        <v>76</v>
      </c>
      <c r="B12" s="13" t="s">
        <v>13</v>
      </c>
      <c r="C12" s="14">
        <v>7000</v>
      </c>
      <c r="D12" s="14"/>
    </row>
    <row r="13" spans="1:4" ht="12.75">
      <c r="A13" s="24" t="s">
        <v>72</v>
      </c>
      <c r="B13" s="25" t="s">
        <v>73</v>
      </c>
      <c r="C13" s="26">
        <v>736</v>
      </c>
      <c r="D13" s="26"/>
    </row>
    <row r="14" spans="1:4" ht="12.75">
      <c r="A14" s="27" t="s">
        <v>74</v>
      </c>
      <c r="B14" s="25" t="s">
        <v>75</v>
      </c>
      <c r="C14" s="26">
        <v>104</v>
      </c>
      <c r="D14" s="26"/>
    </row>
    <row r="15" spans="1:4" ht="12.75">
      <c r="A15" s="12"/>
      <c r="B15" s="13"/>
      <c r="C15" s="14"/>
      <c r="D15" s="14"/>
    </row>
    <row r="16" spans="1:4" ht="12.75">
      <c r="A16" s="12"/>
      <c r="B16" s="13"/>
      <c r="C16" s="14"/>
      <c r="D16" s="14"/>
    </row>
    <row r="17" spans="3:4" ht="12.75">
      <c r="C17" s="14"/>
      <c r="D17" s="14"/>
    </row>
    <row r="18" spans="1:4" ht="12.75">
      <c r="A18" s="12"/>
      <c r="B18" s="13"/>
      <c r="C18" s="14"/>
      <c r="D18" s="14"/>
    </row>
    <row r="19" spans="1:4" ht="12.75">
      <c r="A19" s="12"/>
      <c r="B19" s="13"/>
      <c r="C19" s="14"/>
      <c r="D19" s="14"/>
    </row>
    <row r="20" spans="1:4" ht="12.75">
      <c r="A20" s="12"/>
      <c r="B20" s="15"/>
      <c r="C20" s="16"/>
      <c r="D20" s="16"/>
    </row>
    <row r="21" spans="1:4" ht="12.75">
      <c r="A21" s="17"/>
      <c r="B21" s="15"/>
      <c r="C21" s="16"/>
      <c r="D21" s="16"/>
    </row>
    <row r="22" spans="1:4" ht="12.75">
      <c r="A22" s="17"/>
      <c r="B22" s="15"/>
      <c r="C22" s="16"/>
      <c r="D22" s="16"/>
    </row>
    <row r="23" spans="1:4" s="19" customFormat="1" ht="15.75" customHeight="1">
      <c r="A23" s="63" t="s">
        <v>24</v>
      </c>
      <c r="B23" s="63"/>
      <c r="C23" s="18">
        <f>SUM(C8:C22)</f>
        <v>11944</v>
      </c>
      <c r="D23" s="18">
        <f>D8+D9+D10+D11</f>
        <v>618</v>
      </c>
    </row>
    <row r="24" spans="1:4" s="19" customFormat="1" ht="18.75" customHeight="1">
      <c r="A24" s="64" t="s">
        <v>25</v>
      </c>
      <c r="B24" s="64"/>
      <c r="C24" s="20">
        <f>C23/1000</f>
        <v>11.944</v>
      </c>
      <c r="D24" s="20">
        <f>D23/1000</f>
        <v>0.618</v>
      </c>
    </row>
  </sheetData>
  <sheetProtection selectLockedCells="1" selectUnlockedCells="1"/>
  <mergeCells count="6">
    <mergeCell ref="A1:D1"/>
    <mergeCell ref="A3:D3"/>
    <mergeCell ref="A4:B4"/>
    <mergeCell ref="A6:B6"/>
    <mergeCell ref="A23:B23"/>
    <mergeCell ref="A24:B24"/>
  </mergeCells>
  <printOptions/>
  <pageMargins left="0.7083333333333334" right="0.7083333333333334" top="0.7402777777777778" bottom="0.7479166666666667" header="0.5118055555555555" footer="0.5118055555555555"/>
  <pageSetup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27"/>
  <sheetViews>
    <sheetView zoomScaleSheetLayoutView="12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4" sqref="H34"/>
    </sheetView>
  </sheetViews>
  <sheetFormatPr defaultColWidth="9.00390625" defaultRowHeight="12.75"/>
  <cols>
    <col min="1" max="1" width="7.57421875" style="0" customWidth="1"/>
    <col min="2" max="2" width="24.421875" style="0" customWidth="1"/>
    <col min="3" max="3" width="18.421875" style="0" customWidth="1"/>
    <col min="4" max="4" width="24.8515625" style="0" customWidth="1"/>
  </cols>
  <sheetData>
    <row r="1" spans="1:4" ht="26.25" customHeight="1">
      <c r="A1" s="61" t="s">
        <v>0</v>
      </c>
      <c r="B1" s="61"/>
      <c r="C1" s="61"/>
      <c r="D1" s="61"/>
    </row>
    <row r="3" spans="1:4" ht="12.75">
      <c r="A3" s="62" t="s">
        <v>66</v>
      </c>
      <c r="B3" s="62"/>
      <c r="C3" s="62"/>
      <c r="D3" s="62"/>
    </row>
    <row r="4" spans="1:4" s="2" customFormat="1" ht="28.5" customHeight="1">
      <c r="A4" s="53" t="s">
        <v>2</v>
      </c>
      <c r="B4" s="53"/>
      <c r="C4" s="1" t="s">
        <v>3</v>
      </c>
      <c r="D4" s="1" t="s">
        <v>4</v>
      </c>
    </row>
    <row r="5" spans="1:4" s="2" customFormat="1" ht="27" customHeight="1">
      <c r="A5" s="3" t="s">
        <v>5</v>
      </c>
      <c r="B5" s="4" t="s">
        <v>6</v>
      </c>
      <c r="C5" s="5" t="s">
        <v>7</v>
      </c>
      <c r="D5" s="5" t="s">
        <v>8</v>
      </c>
    </row>
    <row r="6" spans="1:4" s="7" customFormat="1" ht="18" customHeight="1">
      <c r="A6" s="54" t="s">
        <v>9</v>
      </c>
      <c r="B6" s="54"/>
      <c r="C6" s="6" t="s">
        <v>10</v>
      </c>
      <c r="D6" s="6" t="s">
        <v>10</v>
      </c>
    </row>
    <row r="7" spans="1:4" s="11" customFormat="1" ht="11.25" customHeight="1">
      <c r="A7" s="8"/>
      <c r="B7" s="9"/>
      <c r="C7" s="10"/>
      <c r="D7" s="10"/>
    </row>
    <row r="8" spans="1:4" ht="12.75">
      <c r="A8" s="12" t="s">
        <v>59</v>
      </c>
      <c r="B8" s="13" t="s">
        <v>67</v>
      </c>
      <c r="C8" s="14">
        <v>609</v>
      </c>
      <c r="D8" s="14"/>
    </row>
    <row r="9" spans="1:4" ht="12.75">
      <c r="A9" s="12" t="s">
        <v>61</v>
      </c>
      <c r="B9" s="13" t="s">
        <v>23</v>
      </c>
      <c r="C9" s="14">
        <v>1000</v>
      </c>
      <c r="D9" s="14"/>
    </row>
    <row r="10" spans="1:4" ht="12.75">
      <c r="A10" s="12" t="s">
        <v>63</v>
      </c>
      <c r="B10" s="13" t="s">
        <v>54</v>
      </c>
      <c r="C10" s="14"/>
      <c r="D10" s="14">
        <v>223</v>
      </c>
    </row>
    <row r="11" spans="1:4" ht="12.75">
      <c r="A11" s="27" t="s">
        <v>65</v>
      </c>
      <c r="B11" s="25" t="s">
        <v>87</v>
      </c>
      <c r="C11" s="26">
        <v>1000</v>
      </c>
      <c r="D11" s="26"/>
    </row>
    <row r="12" spans="1:4" ht="12.75">
      <c r="A12" s="27" t="s">
        <v>76</v>
      </c>
      <c r="B12" s="25" t="s">
        <v>88</v>
      </c>
      <c r="C12" s="26">
        <v>700</v>
      </c>
      <c r="D12" s="26"/>
    </row>
    <row r="13" spans="1:4" ht="12.75">
      <c r="A13" s="12"/>
      <c r="B13" s="13"/>
      <c r="C13" s="14"/>
      <c r="D13" s="14"/>
    </row>
    <row r="14" spans="1:4" ht="12.75">
      <c r="A14" s="12" t="s">
        <v>68</v>
      </c>
      <c r="B14" s="13" t="s">
        <v>69</v>
      </c>
      <c r="C14" s="14"/>
      <c r="D14" s="14">
        <v>1000</v>
      </c>
    </row>
    <row r="15" spans="1:4" ht="12.75">
      <c r="A15" s="12"/>
      <c r="B15" s="13"/>
      <c r="C15" s="14"/>
      <c r="D15" s="14"/>
    </row>
    <row r="16" spans="2:4" ht="12.75">
      <c r="B16" s="13"/>
      <c r="C16" s="14"/>
      <c r="D16" s="14"/>
    </row>
    <row r="17" spans="1:4" ht="12.75">
      <c r="A17" s="12" t="s">
        <v>70</v>
      </c>
      <c r="B17" s="13" t="s">
        <v>71</v>
      </c>
      <c r="C17" s="14">
        <v>900</v>
      </c>
      <c r="D17" s="14"/>
    </row>
    <row r="18" spans="1:4" ht="12.75">
      <c r="A18" s="12"/>
      <c r="B18" s="13"/>
      <c r="C18" s="14"/>
      <c r="D18" s="14"/>
    </row>
    <row r="19" spans="1:4" ht="12.75">
      <c r="A19" s="12"/>
      <c r="B19" s="13"/>
      <c r="C19" s="14"/>
      <c r="D19" s="14"/>
    </row>
    <row r="20" spans="3:4" ht="12.75">
      <c r="C20" s="14"/>
      <c r="D20" s="14"/>
    </row>
    <row r="21" spans="1:4" ht="12.75">
      <c r="A21" s="12"/>
      <c r="B21" s="13"/>
      <c r="C21" s="14"/>
      <c r="D21" s="14"/>
    </row>
    <row r="22" spans="1:4" ht="12.75">
      <c r="A22" s="12"/>
      <c r="B22" s="13"/>
      <c r="C22" s="14"/>
      <c r="D22" s="14"/>
    </row>
    <row r="23" spans="1:4" ht="12.75">
      <c r="A23" s="12"/>
      <c r="B23" s="15"/>
      <c r="C23" s="16"/>
      <c r="D23" s="16"/>
    </row>
    <row r="24" spans="1:4" ht="12.75">
      <c r="A24" s="17"/>
      <c r="B24" s="15"/>
      <c r="C24" s="16"/>
      <c r="D24" s="16"/>
    </row>
    <row r="25" spans="1:4" ht="12.75">
      <c r="A25" s="17"/>
      <c r="B25" s="15"/>
      <c r="C25" s="16"/>
      <c r="D25" s="16"/>
    </row>
    <row r="26" spans="1:4" s="19" customFormat="1" ht="15.75" customHeight="1">
      <c r="A26" s="63" t="s">
        <v>24</v>
      </c>
      <c r="B26" s="63"/>
      <c r="C26" s="18">
        <f>SUM(C8:C25)</f>
        <v>4209</v>
      </c>
      <c r="D26" s="18">
        <f>D8+D9+D10+D14+D17</f>
        <v>1223</v>
      </c>
    </row>
    <row r="27" spans="1:4" s="19" customFormat="1" ht="18.75" customHeight="1">
      <c r="A27" s="64" t="s">
        <v>25</v>
      </c>
      <c r="B27" s="64"/>
      <c r="C27" s="20">
        <f>C26/1000</f>
        <v>4.209</v>
      </c>
      <c r="D27" s="20">
        <f>D26/1000</f>
        <v>1.223</v>
      </c>
    </row>
  </sheetData>
  <sheetProtection selectLockedCells="1" selectUnlockedCells="1"/>
  <mergeCells count="6">
    <mergeCell ref="A1:D1"/>
    <mergeCell ref="A3:D3"/>
    <mergeCell ref="A4:B4"/>
    <mergeCell ref="A6:B6"/>
    <mergeCell ref="A26:B26"/>
    <mergeCell ref="A27:B27"/>
  </mergeCells>
  <printOptions/>
  <pageMargins left="0.7083333333333334" right="0.7083333333333334" top="0.7402777777777778" bottom="0.7479166666666667" header="0.5118055555555555" footer="0.511805555555555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2018-10-12T11:21:19Z</cp:lastPrinted>
  <dcterms:modified xsi:type="dcterms:W3CDTF">2019-01-23T07:29:18Z</dcterms:modified>
  <cp:category/>
  <cp:version/>
  <cp:contentType/>
  <cp:contentStatus/>
</cp:coreProperties>
</file>