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<sst xmlns="http://schemas.openxmlformats.org/spreadsheetml/2006/main" count="184" uniqueCount="131">
  <si>
    <t>ΣΕΙΡΑ ΕΠΙΚΟΥΡΙΑΣ*</t>
  </si>
  <si>
    <t>ΕΛΛΗΝΙΚΗ ΔΗΜΟΚΡΑΤΙΑ</t>
  </si>
  <si>
    <t>Ημερομηνία:09/09/2020</t>
  </si>
  <si>
    <t>1: ΚΥΡΙΟΣ ΠΙΝΑΚΑΣ</t>
  </si>
  <si>
    <t>ΝΟΜΟΣ ΛΑΡΙΣΑΣ</t>
  </si>
  <si>
    <t>5:ΑΠΟΡΡΙΠΤΕΤΑΙ</t>
  </si>
  <si>
    <t>ΔΗΜΟΣ ΦΑΡΣΑΛΩΝ</t>
  </si>
  <si>
    <t>ΠΡΟΣΛΗΨΗ  ΠΡΟΣΩΠΙΚΟΥ ΚΑΘΑΡΙΟΤΗΤΑΣ ΣΧΟΛΙΚΩΝ ΜΟΝΑΔΩΝ  (9366/20-08-2020)</t>
  </si>
  <si>
    <t>ΕΙΔΙΚΟΤΗΤΑ ΥΕ ΣΧΟΛΙΚΩΝ ΚΑΘΑΡΙΣΤΩΝ/ΣΤΡΙΩΝ</t>
  </si>
  <si>
    <t>Α/Α</t>
  </si>
  <si>
    <t xml:space="preserve"> ΟΝΟΜΑΤΕΠΩΝΥΜΟ                      ΑΦΜ                                                      ΑΡ. ΠΡΩΤΟΚΟΛΛΟΥ</t>
  </si>
  <si>
    <t>ΑΡ. ΤΑΥΤΟ-ΤΗΤΑΣ</t>
  </si>
  <si>
    <t xml:space="preserve">ΕΜΠΕΙΡΙΑ </t>
  </si>
  <si>
    <t>ΣΧΟΛΙΚΕΣ ΑΙΘΟΥΣΕΣ</t>
  </si>
  <si>
    <t>ΠΟΛΥΤΕΚΝΟΣ  Ή ΤΕΚΝΟ ΠΛΟΥΤΕΚΝ.                   (ΑΡ. ΤΕΚΝΩΝ)</t>
  </si>
  <si>
    <t>ΤΡΙΤΕΚΝΟΙ Ή ΤΕΚΝΟ ΤΡΙΤΕΚΤΩΝ</t>
  </si>
  <si>
    <t>ΑΝΗΛΙΚΑ ΤΕΚΝΑ                (ΑΡ. ΑΝΗΛ. ΤΕΚΝΩΝ)</t>
  </si>
  <si>
    <t>ΜΟΝΟΓΟΝΕΑΣ Ή ΤΕΚΝΟ ΜΟΝΟΓΟΝΕΙΚΗΣ</t>
  </si>
  <si>
    <t>ΑΝΑΠΗΡΙΑ ΣΥΓ. ΠΡΟΣΩΠΟΥ (ΠΟΣΟΣΤΟ)</t>
  </si>
  <si>
    <t>ΗΛΙΚΙΑ</t>
  </si>
  <si>
    <t>ΜΟΝΑΔΕΣ   (1)          1(α) + 1(β)</t>
  </si>
  <si>
    <t xml:space="preserve">ΜΟΝΑΔΕΣ   (2) </t>
  </si>
  <si>
    <t>ΜΟΝΑΔΕΣ   (3)</t>
  </si>
  <si>
    <t>ΜΟΝΑΔΕΣ   (4)</t>
  </si>
  <si>
    <t>ΜΟΝΑΔΕΣ   (5)</t>
  </si>
  <si>
    <t>ΜΟΝΑΔΕΣ   (6)</t>
  </si>
  <si>
    <t>ΜΟΝΑΔΕΣ   (7)</t>
  </si>
  <si>
    <t>ΣΥΝΟΛΟ ΜΟΝΑΔΩΝ</t>
  </si>
  <si>
    <t>ΣΕΙΡΑ ΠΡΟΤΙΜΗΣΗΣ</t>
  </si>
  <si>
    <t>ΜΕΡΙΚΗΣ ΑΠΑΣΧΟΛΗΣΗΣ</t>
  </si>
  <si>
    <t>1(α)</t>
  </si>
  <si>
    <t>1(β)</t>
  </si>
  <si>
    <t>ΝΑΙ</t>
  </si>
  <si>
    <t>Μ                         Δ                            ………………..253                  9499/24.8.2020</t>
  </si>
  <si>
    <t>Τ9……..</t>
  </si>
  <si>
    <t>Π                        Ε                            ………………..605                   9469/24.8.2020</t>
  </si>
  <si>
    <t>ΑΕ3……</t>
  </si>
  <si>
    <t>Α                         Θ                            ………………..517                   9486/24.8.2020</t>
  </si>
  <si>
    <t>ΑΜ3…….</t>
  </si>
  <si>
    <t>Κ                         Ε                            ………………..540                 9578/25.8.2020</t>
  </si>
  <si>
    <t>Κ7……</t>
  </si>
  <si>
    <t>Ι                        Π                            ………………..345                  9421/21.8.2020</t>
  </si>
  <si>
    <t>ΑΖ2…….</t>
  </si>
  <si>
    <t>Κ                         Φ                            ………………..189                   9419/21.8.2020</t>
  </si>
  <si>
    <t>Σ4……….</t>
  </si>
  <si>
    <t>Μ                         Ε                            ………………..267                  9480/24.8.2020</t>
  </si>
  <si>
    <t>BG0………</t>
  </si>
  <si>
    <t>Π                         Κ                            ………………..607                   9438/21.8.2020</t>
  </si>
  <si>
    <t>T3………</t>
  </si>
  <si>
    <t>Κ                        Σ                            ………………..181                   9423/21.8.2020</t>
  </si>
  <si>
    <t>Χ9……….</t>
  </si>
  <si>
    <t>Ν                         Ε                            ………………..980                   9561/25.8.2020</t>
  </si>
  <si>
    <t>Χ4……….</t>
  </si>
  <si>
    <t>Δ                        Ε                            ………………..914                   9532/24.8.2020</t>
  </si>
  <si>
    <t>Π9…….</t>
  </si>
  <si>
    <t>Σ                         Μ                            ………………..509                   9463/21.8.2020</t>
  </si>
  <si>
    <t>ΑΙ8………</t>
  </si>
  <si>
    <t xml:space="preserve">50%-59%  ΝΑΙ   60%-66%                 67%-69%    &gt;=70% </t>
  </si>
  <si>
    <t>T                         Ε                            ………………..382                 9443/21.8.2020</t>
  </si>
  <si>
    <t>Χ9………</t>
  </si>
  <si>
    <t>Α    G                      L                            ………………..198                  9484/24.8.2020</t>
  </si>
  <si>
    <t>RM0…….</t>
  </si>
  <si>
    <t>Φ                         Π                            ………………..520                   9485/24.8.2020</t>
  </si>
  <si>
    <t>ΑΕ3…….</t>
  </si>
  <si>
    <t>50%-59%     60%-66%                 67%-69%    &gt;=70%  NAI</t>
  </si>
  <si>
    <t>Σ                         Β                            ………………..018                   9575/25.8.2020</t>
  </si>
  <si>
    <t>Μ8……..</t>
  </si>
  <si>
    <t xml:space="preserve">50%-59%                  60%-66%                67%-69%ΝΑΙ   &gt;=70%  ΝΑΙ </t>
  </si>
  <si>
    <t>Β                         Π                           ………………..862                   9608/25.8.2020</t>
  </si>
  <si>
    <t>ΑΚ4…..</t>
  </si>
  <si>
    <t>Φ                         Β                            ………………..012                   9556/25.8.2020</t>
  </si>
  <si>
    <t>ΑΜ8……</t>
  </si>
  <si>
    <t>ΑΙ8……..</t>
  </si>
  <si>
    <t>Γ                         Α                            ………………..349                  9408/21.8.2020</t>
  </si>
  <si>
    <t>Μ9………</t>
  </si>
  <si>
    <t>Μ                        Χ                            ………………..486                  9418/21.8.2020</t>
  </si>
  <si>
    <t>T                        Χ-Μ                            ………………..060                   9466/24.8.2020</t>
  </si>
  <si>
    <t>Ρ4……….</t>
  </si>
  <si>
    <t>Σ Ν                        Μ                            ………………138                  9529/24.8.2020</t>
  </si>
  <si>
    <t>ΑΙ2…….</t>
  </si>
  <si>
    <t>Α                         Α                            ………………..499                  9518/24.8.2020</t>
  </si>
  <si>
    <t>ΑΗ3………</t>
  </si>
  <si>
    <t>50%-59%ΝΑΙ                   60%-66%                67%-69%     &gt;=70%  ΝΑΙ</t>
  </si>
  <si>
    <t>Λ                       Ε                           ………………..179                 9566/25.8.2020</t>
  </si>
  <si>
    <t>ΑΗ2…….</t>
  </si>
  <si>
    <t xml:space="preserve">50%-59%ΝΑΙ                   60%-66%                67%-69%     &gt;=70%  ΝΑΙ </t>
  </si>
  <si>
    <t>Θ                         Ε                          ………………..667                   9570/25.8.2020</t>
  </si>
  <si>
    <t>Δ                         Ι                            ………………..944                   09450/21.8.2020</t>
  </si>
  <si>
    <t>Ρ8………..</t>
  </si>
  <si>
    <t>Π                         Μ                            ………………..510                   9490/24.8.2020</t>
  </si>
  <si>
    <t>ΑΜ3……..</t>
  </si>
  <si>
    <t>ΑΗ7……..</t>
  </si>
  <si>
    <t>Φ                        Β                           ………………..151                   9589/25.8.2020</t>
  </si>
  <si>
    <t xml:space="preserve">50%-59%                  60%-66%                67%-69%ΝΑΙ   &gt;=70%  </t>
  </si>
  <si>
    <t>Ζ                         Ν                            ………………..808                  9630/26.8.2020</t>
  </si>
  <si>
    <t>Π2……..</t>
  </si>
  <si>
    <t>Ν                         Α                            ………………..238                  9465/24.8.2020</t>
  </si>
  <si>
    <t>Γ                        ΕΥ                         ………………..531                   9574/25.8.2020</t>
  </si>
  <si>
    <t>ΑΑ4…….</t>
  </si>
  <si>
    <t>Μ                         Ε                            ………………..603                   9411/21.8.2020</t>
  </si>
  <si>
    <t>ΑΙ2………</t>
  </si>
  <si>
    <t>Ξ                         Σ                            ………………..494                   9412/21.08.2020</t>
  </si>
  <si>
    <t>Ν8……..</t>
  </si>
  <si>
    <t>Γ                        Φ                            ………………..950                   9559/25.8.2020</t>
  </si>
  <si>
    <t>T                         Α                            ………………..885                   9366/20.8.2020</t>
  </si>
  <si>
    <t>Ρ3………..</t>
  </si>
  <si>
    <t>Π                         Α                            ………………..336                   9445/21.8.2020</t>
  </si>
  <si>
    <t>N8……..</t>
  </si>
  <si>
    <t>Α                         Ε                            ………………..908                  9500/24.8.2020</t>
  </si>
  <si>
    <t>Σ9……….</t>
  </si>
  <si>
    <t>Μ                         Α                            ………………..450                  9514/24.8.2020</t>
  </si>
  <si>
    <t>Ζ                         Α                            ………………..161                  9558/25.8.2020</t>
  </si>
  <si>
    <t>Τ3………..</t>
  </si>
  <si>
    <t>TΣ                         ΑΦ                            ………………..929                  9600/25.8.2020</t>
  </si>
  <si>
    <t>Χ4……..</t>
  </si>
  <si>
    <t>Π                         Ζ                            ………………..1971                   9422/21.8.2020</t>
  </si>
  <si>
    <t>Π1………</t>
  </si>
  <si>
    <t>Λ                        Α                            ………………..274                  9455/21.8.2020</t>
  </si>
  <si>
    <t>Φ                         Κ                            ………………..698                   9523/24.8.2020</t>
  </si>
  <si>
    <t>Π                         ΧΡ                            ………………..681                  9536/24.8.2020</t>
  </si>
  <si>
    <t>Π9………</t>
  </si>
  <si>
    <t>Σ                         ΕΙ                            ………………..318                 9565/25.8.2020</t>
  </si>
  <si>
    <t>ΑΙ0………</t>
  </si>
  <si>
    <t>Η ΕΠΙΤΡΟΠΗ</t>
  </si>
  <si>
    <t>Γούσιας Δημήτριος</t>
  </si>
  <si>
    <t>(Πρόεδρος)</t>
  </si>
  <si>
    <t>Κορλού Ιωάννα</t>
  </si>
  <si>
    <t>(Μέλος)</t>
  </si>
  <si>
    <t xml:space="preserve">Γεωργολόπουλος Χρήστος </t>
  </si>
  <si>
    <t>Αρ. πρωτ: 10505</t>
  </si>
  <si>
    <t>ΟΡΙΣΤΙΚΟΣ  ΠΙΝΑΚΑΣ ΚΑΤΑΤΑΞΗΣ ΥΠΟΨΗΦΙΩΝ ΓΙΑ ΤΗΝ ΠΛΗΡΩΣΗ 11 ΘΕΣΕΩΝ ΜΕΡΙΚΗΣ ΑΠΑΣΧΟΛΗΣΗΣ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</si>
</sst>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2" fillId="0" borderId="14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0" fontId="22" fillId="0" borderId="14" xfId="0" applyFont="1" applyBorder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190500</xdr:rowOff>
    </xdr:from>
    <xdr:to>
      <xdr:col>2</xdr:col>
      <xdr:colOff>1019175</xdr:colOff>
      <xdr:row>2</xdr:row>
      <xdr:rowOff>161925</xdr:rowOff>
    </xdr:to>
    <xdr:pic>
      <xdr:nvPicPr>
        <xdr:cNvPr id="1" name="2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63"/>
  <sheetViews>
    <sheetView tabSelected="1" zoomScalePageLayoutView="0" workbookViewId="0" topLeftCell="A1">
      <selection activeCell="AB12" sqref="AB12"/>
    </sheetView>
  </sheetViews>
  <sheetFormatPr defaultColWidth="19.7109375" defaultRowHeight="15"/>
  <cols>
    <col min="1" max="1" width="0.2890625" style="0" customWidth="1"/>
    <col min="2" max="2" width="3.8515625" style="0" customWidth="1"/>
    <col min="3" max="3" width="19.7109375" style="0" customWidth="1"/>
    <col min="4" max="4" width="7.421875" style="0" customWidth="1"/>
    <col min="5" max="5" width="9.00390625" style="0" customWidth="1"/>
    <col min="6" max="6" width="6.00390625" style="0" customWidth="1"/>
    <col min="7" max="7" width="4.8515625" style="0" customWidth="1"/>
    <col min="8" max="8" width="7.7109375" style="0" customWidth="1"/>
    <col min="9" max="9" width="5.7109375" style="0" customWidth="1"/>
    <col min="10" max="10" width="6.00390625" style="0" customWidth="1"/>
    <col min="11" max="11" width="5.421875" style="0" customWidth="1"/>
    <col min="12" max="12" width="11.8515625" style="0" customWidth="1"/>
    <col min="13" max="13" width="4.140625" style="0" customWidth="1"/>
    <col min="14" max="14" width="7.421875" style="0" customWidth="1"/>
    <col min="15" max="15" width="5.7109375" style="0" customWidth="1"/>
    <col min="16" max="16" width="5.00390625" style="0" customWidth="1"/>
    <col min="17" max="18" width="4.7109375" style="0" customWidth="1"/>
    <col min="19" max="19" width="4.140625" style="0" customWidth="1"/>
    <col min="20" max="20" width="5.57421875" style="0" customWidth="1"/>
    <col min="21" max="21" width="6.00390625" style="0" customWidth="1"/>
    <col min="22" max="22" width="6.140625" style="0" customWidth="1"/>
    <col min="23" max="23" width="5.8515625" style="0" customWidth="1"/>
    <col min="24" max="253" width="9.140625" style="0" customWidth="1"/>
    <col min="254" max="254" width="0.2890625" style="0" customWidth="1"/>
    <col min="255" max="255" width="4.8515625" style="0" customWidth="1"/>
  </cols>
  <sheetData>
    <row r="4" ht="15">
      <c r="O4" t="s">
        <v>0</v>
      </c>
    </row>
    <row r="5" spans="3:15" ht="15">
      <c r="C5" s="39" t="s">
        <v>1</v>
      </c>
      <c r="D5" s="39"/>
      <c r="I5" t="s">
        <v>2</v>
      </c>
      <c r="O5" t="s">
        <v>3</v>
      </c>
    </row>
    <row r="6" spans="3:15" ht="15">
      <c r="C6" s="39" t="s">
        <v>4</v>
      </c>
      <c r="D6" s="39"/>
      <c r="I6" t="s">
        <v>129</v>
      </c>
      <c r="O6" t="s">
        <v>5</v>
      </c>
    </row>
    <row r="7" spans="3:4" ht="15">
      <c r="C7" s="39" t="s">
        <v>6</v>
      </c>
      <c r="D7" s="39"/>
    </row>
    <row r="8" spans="2:21" ht="15">
      <c r="B8" s="40" t="s">
        <v>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2:21" ht="15">
      <c r="B9" s="40" t="s">
        <v>130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2:21" ht="15"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ht="15.75" thickBot="1"/>
    <row r="12" spans="2:23" ht="147.75" customHeight="1" thickBot="1">
      <c r="B12" s="33" t="s">
        <v>9</v>
      </c>
      <c r="C12" s="1" t="s">
        <v>10</v>
      </c>
      <c r="D12" s="2" t="s">
        <v>0</v>
      </c>
      <c r="E12" s="2" t="s">
        <v>11</v>
      </c>
      <c r="F12" s="3" t="s">
        <v>12</v>
      </c>
      <c r="G12" s="3" t="s">
        <v>13</v>
      </c>
      <c r="H12" s="4" t="s">
        <v>14</v>
      </c>
      <c r="I12" s="5" t="s">
        <v>15</v>
      </c>
      <c r="J12" s="5" t="s">
        <v>16</v>
      </c>
      <c r="K12" s="6" t="s">
        <v>17</v>
      </c>
      <c r="L12" s="3" t="s">
        <v>18</v>
      </c>
      <c r="M12" s="3" t="s">
        <v>19</v>
      </c>
      <c r="N12" s="3" t="s">
        <v>20</v>
      </c>
      <c r="O12" s="3" t="s">
        <v>21</v>
      </c>
      <c r="P12" s="3" t="s">
        <v>22</v>
      </c>
      <c r="Q12" s="3" t="s">
        <v>23</v>
      </c>
      <c r="R12" s="3" t="s">
        <v>24</v>
      </c>
      <c r="S12" s="3" t="s">
        <v>25</v>
      </c>
      <c r="T12" s="3" t="s">
        <v>26</v>
      </c>
      <c r="U12" s="3" t="s">
        <v>27</v>
      </c>
      <c r="V12" s="35" t="s">
        <v>29</v>
      </c>
      <c r="W12" s="37" t="s">
        <v>28</v>
      </c>
    </row>
    <row r="13" spans="2:23" ht="15.75" customHeight="1" thickBot="1">
      <c r="B13" s="34"/>
      <c r="C13" s="7"/>
      <c r="D13" s="7"/>
      <c r="E13" s="8"/>
      <c r="F13" s="9" t="s">
        <v>30</v>
      </c>
      <c r="G13" s="10" t="s">
        <v>31</v>
      </c>
      <c r="H13" s="11">
        <v>2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2"/>
      <c r="O13" s="12"/>
      <c r="P13" s="12"/>
      <c r="Q13" s="12"/>
      <c r="R13" s="12"/>
      <c r="S13" s="12"/>
      <c r="T13" s="12"/>
      <c r="U13" s="12"/>
      <c r="V13" s="36"/>
      <c r="W13" s="38"/>
    </row>
    <row r="14" spans="2:23" ht="45">
      <c r="B14" s="13">
        <v>1</v>
      </c>
      <c r="C14" s="14" t="s">
        <v>33</v>
      </c>
      <c r="D14" s="15">
        <v>1</v>
      </c>
      <c r="E14" s="13" t="s">
        <v>34</v>
      </c>
      <c r="F14" s="13">
        <v>90</v>
      </c>
      <c r="G14" s="13">
        <v>11</v>
      </c>
      <c r="H14" s="13"/>
      <c r="I14" s="13">
        <v>3</v>
      </c>
      <c r="J14" s="13">
        <v>1</v>
      </c>
      <c r="K14" s="13"/>
      <c r="L14" s="19"/>
      <c r="M14" s="13">
        <v>50</v>
      </c>
      <c r="N14" s="13">
        <f>(F14*17)+(G14*F14)</f>
        <v>2520</v>
      </c>
      <c r="O14" s="13"/>
      <c r="P14" s="13">
        <v>15</v>
      </c>
      <c r="Q14" s="13">
        <f>J14*5</f>
        <v>5</v>
      </c>
      <c r="R14" s="13">
        <f>K14*10</f>
        <v>0</v>
      </c>
      <c r="S14" s="13"/>
      <c r="T14" s="13">
        <v>20</v>
      </c>
      <c r="U14" s="16">
        <f aca="true" t="shared" si="0" ref="U14:U46">+N14+O14+P14+Q14+R14+S14+T14</f>
        <v>2560</v>
      </c>
      <c r="V14" s="13" t="s">
        <v>32</v>
      </c>
      <c r="W14" s="13">
        <v>2</v>
      </c>
    </row>
    <row r="15" spans="2:23" ht="45">
      <c r="B15" s="13">
        <v>2</v>
      </c>
      <c r="C15" s="14" t="s">
        <v>35</v>
      </c>
      <c r="D15" s="15">
        <v>1</v>
      </c>
      <c r="E15" s="13" t="s">
        <v>36</v>
      </c>
      <c r="F15" s="13">
        <v>89</v>
      </c>
      <c r="G15" s="16">
        <v>9</v>
      </c>
      <c r="H15" s="13"/>
      <c r="I15" s="13"/>
      <c r="J15" s="13"/>
      <c r="K15" s="13"/>
      <c r="L15" s="13"/>
      <c r="M15" s="13">
        <v>52</v>
      </c>
      <c r="N15" s="13">
        <v>2334</v>
      </c>
      <c r="O15" s="13"/>
      <c r="P15" s="13"/>
      <c r="Q15" s="13">
        <f>J15*5</f>
        <v>0</v>
      </c>
      <c r="R15" s="13">
        <f>K15*10</f>
        <v>0</v>
      </c>
      <c r="S15" s="13"/>
      <c r="T15" s="13">
        <v>20</v>
      </c>
      <c r="U15" s="16">
        <f t="shared" si="0"/>
        <v>2354</v>
      </c>
      <c r="V15" s="13" t="s">
        <v>32</v>
      </c>
      <c r="W15" s="13">
        <v>1</v>
      </c>
    </row>
    <row r="16" spans="1:23" ht="45">
      <c r="A16" s="17"/>
      <c r="B16" s="13">
        <v>3</v>
      </c>
      <c r="C16" s="20" t="s">
        <v>37</v>
      </c>
      <c r="D16" s="18">
        <v>1</v>
      </c>
      <c r="E16" s="16" t="s">
        <v>38</v>
      </c>
      <c r="F16" s="16">
        <v>89</v>
      </c>
      <c r="G16" s="16">
        <v>7</v>
      </c>
      <c r="H16" s="16"/>
      <c r="I16" s="16"/>
      <c r="J16" s="16"/>
      <c r="K16" s="16"/>
      <c r="L16" s="21"/>
      <c r="M16" s="16">
        <v>58</v>
      </c>
      <c r="N16" s="16">
        <f>(F16*17)+(G16*F16)</f>
        <v>2136</v>
      </c>
      <c r="O16" s="16"/>
      <c r="P16" s="16"/>
      <c r="Q16" s="16">
        <f>J16*5</f>
        <v>0</v>
      </c>
      <c r="R16" s="16">
        <f>K16*10</f>
        <v>0</v>
      </c>
      <c r="S16" s="16"/>
      <c r="T16" s="16">
        <v>20</v>
      </c>
      <c r="U16" s="16">
        <f t="shared" si="0"/>
        <v>2156</v>
      </c>
      <c r="V16" s="16" t="s">
        <v>32</v>
      </c>
      <c r="W16" s="16">
        <v>2</v>
      </c>
    </row>
    <row r="17" spans="2:23" ht="45">
      <c r="B17" s="13">
        <v>4</v>
      </c>
      <c r="C17" s="14" t="s">
        <v>39</v>
      </c>
      <c r="D17" s="15">
        <v>1</v>
      </c>
      <c r="E17" s="13" t="s">
        <v>40</v>
      </c>
      <c r="F17" s="13">
        <v>89</v>
      </c>
      <c r="G17" s="13">
        <v>2</v>
      </c>
      <c r="H17" s="13"/>
      <c r="I17" s="13">
        <v>3</v>
      </c>
      <c r="J17" s="13"/>
      <c r="K17" s="13"/>
      <c r="L17" s="19"/>
      <c r="M17" s="13">
        <v>65</v>
      </c>
      <c r="N17" s="13">
        <f>(F17*17)+(G17*F17)</f>
        <v>1691</v>
      </c>
      <c r="O17" s="13"/>
      <c r="P17" s="13"/>
      <c r="Q17" s="13">
        <f>J17*5</f>
        <v>0</v>
      </c>
      <c r="R17" s="13">
        <f>K17*10</f>
        <v>0</v>
      </c>
      <c r="S17" s="13"/>
      <c r="T17" s="13">
        <v>20</v>
      </c>
      <c r="U17" s="13">
        <f t="shared" si="0"/>
        <v>1711</v>
      </c>
      <c r="V17" s="13" t="s">
        <v>32</v>
      </c>
      <c r="W17" s="13">
        <v>1</v>
      </c>
    </row>
    <row r="18" spans="2:23" ht="45">
      <c r="B18" s="13">
        <v>5</v>
      </c>
      <c r="C18" s="14" t="s">
        <v>41</v>
      </c>
      <c r="D18" s="15">
        <v>1</v>
      </c>
      <c r="E18" s="15" t="s">
        <v>42</v>
      </c>
      <c r="F18" s="13">
        <v>70</v>
      </c>
      <c r="G18" s="13">
        <v>5</v>
      </c>
      <c r="H18" s="13"/>
      <c r="I18" s="13"/>
      <c r="J18" s="13"/>
      <c r="K18" s="13"/>
      <c r="L18" s="13"/>
      <c r="M18" s="13">
        <v>54</v>
      </c>
      <c r="N18" s="13">
        <f>(F18*17)+(G18*F18)</f>
        <v>1540</v>
      </c>
      <c r="O18" s="13"/>
      <c r="P18" s="13"/>
      <c r="Q18" s="13"/>
      <c r="R18" s="13"/>
      <c r="S18" s="13"/>
      <c r="T18" s="13">
        <v>20</v>
      </c>
      <c r="U18" s="16">
        <f t="shared" si="0"/>
        <v>1560</v>
      </c>
      <c r="V18" s="13" t="s">
        <v>32</v>
      </c>
      <c r="W18" s="13">
        <v>1</v>
      </c>
    </row>
    <row r="19" spans="2:23" ht="45">
      <c r="B19" s="13">
        <v>6</v>
      </c>
      <c r="C19" s="14" t="s">
        <v>43</v>
      </c>
      <c r="D19" s="15">
        <v>1</v>
      </c>
      <c r="E19" s="22" t="s">
        <v>44</v>
      </c>
      <c r="F19" s="13">
        <v>40</v>
      </c>
      <c r="G19" s="13">
        <v>13</v>
      </c>
      <c r="H19" s="13"/>
      <c r="I19" s="13"/>
      <c r="J19" s="13"/>
      <c r="K19" s="13"/>
      <c r="L19" s="13"/>
      <c r="M19" s="13">
        <v>40</v>
      </c>
      <c r="N19" s="13">
        <f>(F19*17)+(G19*40)</f>
        <v>1200</v>
      </c>
      <c r="O19" s="13"/>
      <c r="P19" s="13"/>
      <c r="Q19" s="13"/>
      <c r="R19" s="13"/>
      <c r="S19" s="13"/>
      <c r="T19" s="13">
        <v>10</v>
      </c>
      <c r="U19" s="16">
        <f t="shared" si="0"/>
        <v>1210</v>
      </c>
      <c r="V19" s="13" t="s">
        <v>32</v>
      </c>
      <c r="W19" s="13">
        <v>2</v>
      </c>
    </row>
    <row r="20" spans="2:23" ht="45">
      <c r="B20" s="13">
        <v>7</v>
      </c>
      <c r="C20" s="14" t="s">
        <v>45</v>
      </c>
      <c r="D20" s="15">
        <v>1</v>
      </c>
      <c r="E20" s="13" t="s">
        <v>46</v>
      </c>
      <c r="F20" s="13">
        <v>50</v>
      </c>
      <c r="G20" s="13">
        <v>3</v>
      </c>
      <c r="H20" s="13"/>
      <c r="I20" s="13"/>
      <c r="J20" s="13">
        <v>2</v>
      </c>
      <c r="K20" s="13"/>
      <c r="L20" s="13"/>
      <c r="M20" s="13">
        <v>28</v>
      </c>
      <c r="N20" s="13">
        <f aca="true" t="shared" si="1" ref="N20:N31">(F20*17)+(G20*F20)</f>
        <v>1000</v>
      </c>
      <c r="O20" s="13"/>
      <c r="P20" s="13"/>
      <c r="Q20" s="13">
        <f aca="true" t="shared" si="2" ref="Q20:Q27">J20*5</f>
        <v>10</v>
      </c>
      <c r="R20" s="13">
        <f>K20*10</f>
        <v>0</v>
      </c>
      <c r="S20" s="13"/>
      <c r="T20" s="13">
        <v>10</v>
      </c>
      <c r="U20" s="16">
        <f t="shared" si="0"/>
        <v>1020</v>
      </c>
      <c r="V20" s="13" t="s">
        <v>32</v>
      </c>
      <c r="W20" s="13">
        <v>1</v>
      </c>
    </row>
    <row r="21" spans="2:23" ht="45">
      <c r="B21" s="13">
        <v>8</v>
      </c>
      <c r="C21" s="14" t="s">
        <v>47</v>
      </c>
      <c r="D21" s="15">
        <v>1</v>
      </c>
      <c r="E21" s="13" t="s">
        <v>48</v>
      </c>
      <c r="F21" s="13">
        <v>30</v>
      </c>
      <c r="G21" s="13">
        <v>13</v>
      </c>
      <c r="H21" s="13"/>
      <c r="I21" s="13"/>
      <c r="J21" s="13">
        <v>2</v>
      </c>
      <c r="K21" s="13">
        <v>2</v>
      </c>
      <c r="L21" s="13"/>
      <c r="M21" s="13">
        <v>37</v>
      </c>
      <c r="N21" s="13">
        <f t="shared" si="1"/>
        <v>900</v>
      </c>
      <c r="O21" s="13"/>
      <c r="P21" s="13"/>
      <c r="Q21" s="13">
        <f t="shared" si="2"/>
        <v>10</v>
      </c>
      <c r="R21" s="13">
        <f>K21*10</f>
        <v>20</v>
      </c>
      <c r="S21" s="13"/>
      <c r="T21" s="13">
        <v>10</v>
      </c>
      <c r="U21" s="16">
        <f t="shared" si="0"/>
        <v>940</v>
      </c>
      <c r="V21" s="13" t="s">
        <v>32</v>
      </c>
      <c r="W21" s="13">
        <v>2</v>
      </c>
    </row>
    <row r="22" spans="2:23" ht="45">
      <c r="B22" s="13">
        <v>9</v>
      </c>
      <c r="C22" s="14" t="s">
        <v>49</v>
      </c>
      <c r="D22" s="15">
        <v>1</v>
      </c>
      <c r="E22" s="15" t="s">
        <v>50</v>
      </c>
      <c r="F22" s="13">
        <v>40</v>
      </c>
      <c r="G22" s="13">
        <v>6</v>
      </c>
      <c r="H22" s="13"/>
      <c r="I22" s="13"/>
      <c r="J22" s="13">
        <v>1</v>
      </c>
      <c r="K22" s="13"/>
      <c r="L22" s="13"/>
      <c r="M22" s="13">
        <v>46</v>
      </c>
      <c r="N22" s="13">
        <f t="shared" si="1"/>
        <v>920</v>
      </c>
      <c r="O22" s="13"/>
      <c r="P22" s="13"/>
      <c r="Q22" s="13">
        <f t="shared" si="2"/>
        <v>5</v>
      </c>
      <c r="R22" s="13"/>
      <c r="S22" s="13"/>
      <c r="T22" s="13">
        <v>10</v>
      </c>
      <c r="U22" s="16">
        <f t="shared" si="0"/>
        <v>935</v>
      </c>
      <c r="V22" s="13" t="s">
        <v>32</v>
      </c>
      <c r="W22" s="13">
        <v>2</v>
      </c>
    </row>
    <row r="23" spans="2:23" ht="45">
      <c r="B23" s="13">
        <v>10</v>
      </c>
      <c r="C23" s="14" t="s">
        <v>51</v>
      </c>
      <c r="D23" s="15">
        <v>1</v>
      </c>
      <c r="E23" s="13" t="s">
        <v>52</v>
      </c>
      <c r="F23" s="13">
        <v>40</v>
      </c>
      <c r="G23" s="13">
        <v>3</v>
      </c>
      <c r="H23" s="13">
        <v>0</v>
      </c>
      <c r="I23" s="13">
        <v>0</v>
      </c>
      <c r="J23" s="13">
        <v>2</v>
      </c>
      <c r="K23" s="13">
        <v>0</v>
      </c>
      <c r="L23" s="19"/>
      <c r="M23" s="13">
        <v>36</v>
      </c>
      <c r="N23" s="13">
        <f t="shared" si="1"/>
        <v>800</v>
      </c>
      <c r="O23" s="13"/>
      <c r="P23" s="13"/>
      <c r="Q23" s="13">
        <f t="shared" si="2"/>
        <v>10</v>
      </c>
      <c r="R23" s="13">
        <f>K23*10</f>
        <v>0</v>
      </c>
      <c r="S23" s="13"/>
      <c r="T23" s="13">
        <v>10</v>
      </c>
      <c r="U23" s="16">
        <f t="shared" si="0"/>
        <v>820</v>
      </c>
      <c r="V23" s="13" t="s">
        <v>32</v>
      </c>
      <c r="W23" s="13">
        <v>2</v>
      </c>
    </row>
    <row r="24" spans="2:23" ht="45">
      <c r="B24" s="13">
        <v>11</v>
      </c>
      <c r="C24" s="14" t="s">
        <v>53</v>
      </c>
      <c r="D24" s="15">
        <v>1</v>
      </c>
      <c r="E24" s="13" t="s">
        <v>54</v>
      </c>
      <c r="F24" s="13">
        <v>20</v>
      </c>
      <c r="G24" s="13">
        <v>17</v>
      </c>
      <c r="H24" s="13">
        <v>0</v>
      </c>
      <c r="I24" s="13">
        <v>3</v>
      </c>
      <c r="J24" s="13">
        <v>1</v>
      </c>
      <c r="K24" s="13">
        <v>3</v>
      </c>
      <c r="L24" s="13"/>
      <c r="M24" s="13">
        <v>44</v>
      </c>
      <c r="N24" s="13">
        <f t="shared" si="1"/>
        <v>680</v>
      </c>
      <c r="O24" s="13"/>
      <c r="P24" s="13">
        <v>15</v>
      </c>
      <c r="Q24" s="13">
        <f t="shared" si="2"/>
        <v>5</v>
      </c>
      <c r="R24" s="13">
        <f>K24*10</f>
        <v>30</v>
      </c>
      <c r="S24" s="13"/>
      <c r="T24" s="13">
        <v>10</v>
      </c>
      <c r="U24" s="16">
        <f t="shared" si="0"/>
        <v>740</v>
      </c>
      <c r="V24" s="13" t="s">
        <v>32</v>
      </c>
      <c r="W24" s="13">
        <v>2</v>
      </c>
    </row>
    <row r="25" spans="2:23" ht="75">
      <c r="B25" s="13">
        <v>12</v>
      </c>
      <c r="C25" s="14" t="s">
        <v>55</v>
      </c>
      <c r="D25" s="15">
        <v>1</v>
      </c>
      <c r="E25" s="13" t="s">
        <v>56</v>
      </c>
      <c r="F25" s="13">
        <v>30</v>
      </c>
      <c r="G25" s="13">
        <v>5</v>
      </c>
      <c r="H25" s="13">
        <v>4</v>
      </c>
      <c r="I25" s="13"/>
      <c r="J25" s="13">
        <v>1</v>
      </c>
      <c r="K25" s="13"/>
      <c r="L25" s="15" t="s">
        <v>57</v>
      </c>
      <c r="M25" s="13">
        <v>49</v>
      </c>
      <c r="N25" s="13">
        <f t="shared" si="1"/>
        <v>660</v>
      </c>
      <c r="O25" s="13">
        <v>30</v>
      </c>
      <c r="P25" s="13"/>
      <c r="Q25" s="13">
        <f t="shared" si="2"/>
        <v>5</v>
      </c>
      <c r="R25" s="13">
        <f>K25*10</f>
        <v>0</v>
      </c>
      <c r="S25" s="13">
        <v>10</v>
      </c>
      <c r="T25" s="13">
        <v>10</v>
      </c>
      <c r="U25" s="16">
        <f t="shared" si="0"/>
        <v>715</v>
      </c>
      <c r="V25" s="13" t="s">
        <v>32</v>
      </c>
      <c r="W25" s="13">
        <v>2</v>
      </c>
    </row>
    <row r="26" spans="2:23" ht="54.75" customHeight="1">
      <c r="B26" s="13">
        <v>13</v>
      </c>
      <c r="C26" s="24" t="s">
        <v>58</v>
      </c>
      <c r="D26" s="25">
        <v>1</v>
      </c>
      <c r="E26" s="23" t="s">
        <v>59</v>
      </c>
      <c r="F26" s="23">
        <v>30</v>
      </c>
      <c r="G26" s="23">
        <v>6</v>
      </c>
      <c r="H26" s="23"/>
      <c r="I26" s="23"/>
      <c r="J26" s="23">
        <v>1</v>
      </c>
      <c r="K26" s="23"/>
      <c r="L26" s="26"/>
      <c r="M26" s="23">
        <v>43</v>
      </c>
      <c r="N26" s="23">
        <f t="shared" si="1"/>
        <v>690</v>
      </c>
      <c r="O26" s="23"/>
      <c r="P26" s="23"/>
      <c r="Q26" s="23">
        <f t="shared" si="2"/>
        <v>5</v>
      </c>
      <c r="R26" s="23">
        <f>K26*10</f>
        <v>0</v>
      </c>
      <c r="S26" s="23"/>
      <c r="T26" s="23">
        <v>10</v>
      </c>
      <c r="U26" s="27">
        <f t="shared" si="0"/>
        <v>705</v>
      </c>
      <c r="V26" s="23" t="s">
        <v>32</v>
      </c>
      <c r="W26" s="23">
        <v>2</v>
      </c>
    </row>
    <row r="27" spans="2:23" ht="45">
      <c r="B27" s="13">
        <v>14</v>
      </c>
      <c r="C27" s="24" t="s">
        <v>60</v>
      </c>
      <c r="D27" s="25">
        <v>1</v>
      </c>
      <c r="E27" s="23" t="s">
        <v>61</v>
      </c>
      <c r="F27" s="23">
        <v>22</v>
      </c>
      <c r="G27" s="23">
        <v>8</v>
      </c>
      <c r="H27" s="23"/>
      <c r="I27" s="23"/>
      <c r="J27" s="23">
        <v>1</v>
      </c>
      <c r="K27" s="23"/>
      <c r="L27" s="23"/>
      <c r="M27" s="23">
        <v>56</v>
      </c>
      <c r="N27" s="23">
        <f t="shared" si="1"/>
        <v>550</v>
      </c>
      <c r="O27" s="23"/>
      <c r="P27" s="23"/>
      <c r="Q27" s="23">
        <f t="shared" si="2"/>
        <v>5</v>
      </c>
      <c r="R27" s="23">
        <f>K27*10</f>
        <v>0</v>
      </c>
      <c r="S27" s="23"/>
      <c r="T27" s="23">
        <v>20</v>
      </c>
      <c r="U27" s="23">
        <f t="shared" si="0"/>
        <v>575</v>
      </c>
      <c r="V27" s="23" t="s">
        <v>32</v>
      </c>
      <c r="W27" s="23">
        <v>2</v>
      </c>
    </row>
    <row r="28" spans="2:23" ht="60">
      <c r="B28" s="13">
        <v>15</v>
      </c>
      <c r="C28" s="24" t="s">
        <v>62</v>
      </c>
      <c r="D28" s="25">
        <v>1</v>
      </c>
      <c r="E28" s="23" t="s">
        <v>63</v>
      </c>
      <c r="F28" s="23">
        <v>0</v>
      </c>
      <c r="G28" s="23">
        <v>0</v>
      </c>
      <c r="H28" s="23">
        <v>5</v>
      </c>
      <c r="I28" s="23"/>
      <c r="J28" s="23">
        <v>3</v>
      </c>
      <c r="K28" s="23"/>
      <c r="L28" s="25" t="s">
        <v>64</v>
      </c>
      <c r="M28" s="23">
        <v>31</v>
      </c>
      <c r="N28" s="23">
        <f t="shared" si="1"/>
        <v>0</v>
      </c>
      <c r="O28" s="23">
        <v>40</v>
      </c>
      <c r="P28" s="23"/>
      <c r="Q28" s="23">
        <v>20</v>
      </c>
      <c r="R28" s="23">
        <f>K28*10</f>
        <v>0</v>
      </c>
      <c r="S28" s="23">
        <v>17</v>
      </c>
      <c r="T28" s="23">
        <v>10</v>
      </c>
      <c r="U28" s="23">
        <f t="shared" si="0"/>
        <v>87</v>
      </c>
      <c r="V28" s="23" t="s">
        <v>32</v>
      </c>
      <c r="W28" s="23">
        <v>1</v>
      </c>
    </row>
    <row r="29" spans="2:23" ht="63.75" customHeight="1">
      <c r="B29" s="13">
        <v>16</v>
      </c>
      <c r="C29" s="24" t="s">
        <v>65</v>
      </c>
      <c r="D29" s="25">
        <v>1</v>
      </c>
      <c r="E29" s="23" t="s">
        <v>66</v>
      </c>
      <c r="F29" s="23">
        <v>0</v>
      </c>
      <c r="G29" s="23">
        <v>0</v>
      </c>
      <c r="H29" s="23">
        <v>4</v>
      </c>
      <c r="I29" s="23">
        <v>3</v>
      </c>
      <c r="J29" s="23">
        <v>1</v>
      </c>
      <c r="K29" s="23"/>
      <c r="L29" s="28" t="s">
        <v>67</v>
      </c>
      <c r="M29" s="23">
        <v>53</v>
      </c>
      <c r="N29" s="23">
        <f t="shared" si="1"/>
        <v>0</v>
      </c>
      <c r="O29" s="23">
        <v>30</v>
      </c>
      <c r="P29" s="23">
        <v>15</v>
      </c>
      <c r="Q29" s="23">
        <f>J29*5</f>
        <v>5</v>
      </c>
      <c r="R29" s="23">
        <f>K29*10</f>
        <v>0</v>
      </c>
      <c r="S29" s="23">
        <v>17</v>
      </c>
      <c r="T29" s="23">
        <v>20</v>
      </c>
      <c r="U29" s="23">
        <f t="shared" si="0"/>
        <v>87</v>
      </c>
      <c r="V29" s="23" t="s">
        <v>32</v>
      </c>
      <c r="W29" s="23">
        <v>2</v>
      </c>
    </row>
    <row r="30" spans="2:23" ht="45">
      <c r="B30" s="13">
        <v>17</v>
      </c>
      <c r="C30" s="24" t="s">
        <v>68</v>
      </c>
      <c r="D30" s="25">
        <v>1</v>
      </c>
      <c r="E30" s="23" t="s">
        <v>69</v>
      </c>
      <c r="F30" s="23">
        <v>0</v>
      </c>
      <c r="G30" s="23">
        <v>0</v>
      </c>
      <c r="H30" s="23">
        <v>4</v>
      </c>
      <c r="I30" s="23"/>
      <c r="J30" s="23"/>
      <c r="K30" s="23">
        <v>3</v>
      </c>
      <c r="L30" s="23"/>
      <c r="M30" s="23">
        <v>53</v>
      </c>
      <c r="N30" s="23">
        <f t="shared" si="1"/>
        <v>0</v>
      </c>
      <c r="O30" s="23">
        <v>30</v>
      </c>
      <c r="P30" s="23"/>
      <c r="Q30" s="23">
        <f>J30*5</f>
        <v>0</v>
      </c>
      <c r="R30" s="23">
        <f>K30*10</f>
        <v>30</v>
      </c>
      <c r="S30" s="23"/>
      <c r="T30" s="23">
        <v>20</v>
      </c>
      <c r="U30" s="23">
        <f t="shared" si="0"/>
        <v>80</v>
      </c>
      <c r="V30" s="23" t="s">
        <v>32</v>
      </c>
      <c r="W30" s="23">
        <v>2</v>
      </c>
    </row>
    <row r="31" spans="1:23" ht="45">
      <c r="A31" s="29"/>
      <c r="B31" s="13">
        <v>18</v>
      </c>
      <c r="C31" s="24" t="s">
        <v>70</v>
      </c>
      <c r="D31" s="25">
        <v>1</v>
      </c>
      <c r="E31" s="23" t="s">
        <v>71</v>
      </c>
      <c r="F31" s="23">
        <v>0</v>
      </c>
      <c r="G31" s="23">
        <v>0</v>
      </c>
      <c r="H31" s="23">
        <v>0</v>
      </c>
      <c r="I31" s="23">
        <v>3</v>
      </c>
      <c r="J31" s="23">
        <v>3</v>
      </c>
      <c r="K31" s="23">
        <v>3</v>
      </c>
      <c r="L31" s="23"/>
      <c r="M31" s="23">
        <v>42</v>
      </c>
      <c r="N31" s="23">
        <f t="shared" si="1"/>
        <v>0</v>
      </c>
      <c r="O31" s="23"/>
      <c r="P31" s="23">
        <v>15</v>
      </c>
      <c r="Q31" s="23">
        <v>20</v>
      </c>
      <c r="R31" s="23">
        <f>K31*10</f>
        <v>30</v>
      </c>
      <c r="S31" s="23"/>
      <c r="T31" s="23">
        <v>10</v>
      </c>
      <c r="U31" s="23">
        <f t="shared" si="0"/>
        <v>75</v>
      </c>
      <c r="V31" s="23" t="s">
        <v>32</v>
      </c>
      <c r="W31" s="23">
        <v>1</v>
      </c>
    </row>
    <row r="32" spans="2:23" ht="45">
      <c r="B32" s="13">
        <v>19</v>
      </c>
      <c r="C32" s="24" t="s">
        <v>73</v>
      </c>
      <c r="D32" s="25">
        <v>1</v>
      </c>
      <c r="E32" s="25" t="s">
        <v>74</v>
      </c>
      <c r="F32" s="23">
        <v>0</v>
      </c>
      <c r="G32" s="23">
        <v>0</v>
      </c>
      <c r="H32" s="23">
        <v>4</v>
      </c>
      <c r="I32" s="23"/>
      <c r="J32" s="23">
        <v>2</v>
      </c>
      <c r="K32" s="23"/>
      <c r="L32" s="23"/>
      <c r="M32" s="23">
        <v>40</v>
      </c>
      <c r="N32" s="23">
        <v>0</v>
      </c>
      <c r="O32" s="23">
        <v>30</v>
      </c>
      <c r="P32" s="23"/>
      <c r="Q32" s="23">
        <v>10</v>
      </c>
      <c r="R32" s="23"/>
      <c r="S32" s="23"/>
      <c r="T32" s="23">
        <v>10</v>
      </c>
      <c r="U32" s="23">
        <f t="shared" si="0"/>
        <v>50</v>
      </c>
      <c r="V32" s="23" t="s">
        <v>32</v>
      </c>
      <c r="W32" s="23">
        <v>1</v>
      </c>
    </row>
    <row r="33" spans="2:23" ht="45">
      <c r="B33" s="13">
        <v>20</v>
      </c>
      <c r="C33" s="24" t="s">
        <v>75</v>
      </c>
      <c r="D33" s="25">
        <v>1</v>
      </c>
      <c r="E33" s="25" t="s">
        <v>44</v>
      </c>
      <c r="F33" s="23">
        <v>0</v>
      </c>
      <c r="G33" s="23">
        <v>0</v>
      </c>
      <c r="H33" s="23">
        <v>4</v>
      </c>
      <c r="I33" s="23"/>
      <c r="J33" s="23">
        <v>1</v>
      </c>
      <c r="K33" s="23"/>
      <c r="L33" s="26"/>
      <c r="M33" s="23">
        <v>39</v>
      </c>
      <c r="N33" s="23"/>
      <c r="O33" s="23">
        <v>30</v>
      </c>
      <c r="P33" s="23"/>
      <c r="Q33" s="23">
        <v>5</v>
      </c>
      <c r="R33" s="23"/>
      <c r="S33" s="23"/>
      <c r="T33" s="23">
        <v>10</v>
      </c>
      <c r="U33" s="23">
        <f t="shared" si="0"/>
        <v>45</v>
      </c>
      <c r="V33" s="23" t="s">
        <v>32</v>
      </c>
      <c r="W33" s="23">
        <v>2</v>
      </c>
    </row>
    <row r="34" spans="2:23" s="17" customFormat="1" ht="45">
      <c r="B34" s="13">
        <v>21</v>
      </c>
      <c r="C34" s="24" t="s">
        <v>76</v>
      </c>
      <c r="D34" s="25">
        <v>1</v>
      </c>
      <c r="E34" s="23" t="s">
        <v>77</v>
      </c>
      <c r="F34" s="23">
        <v>0</v>
      </c>
      <c r="G34" s="23">
        <v>0</v>
      </c>
      <c r="H34" s="23"/>
      <c r="I34" s="23">
        <v>3</v>
      </c>
      <c r="J34" s="23">
        <v>3</v>
      </c>
      <c r="K34" s="23"/>
      <c r="L34" s="23"/>
      <c r="M34" s="23">
        <v>41</v>
      </c>
      <c r="N34" s="23">
        <f aca="true" t="shared" si="3" ref="N34:N44">(F34*17)+(G34*F34)</f>
        <v>0</v>
      </c>
      <c r="O34" s="23"/>
      <c r="P34" s="23">
        <v>15</v>
      </c>
      <c r="Q34" s="23">
        <v>20</v>
      </c>
      <c r="R34" s="23">
        <f aca="true" t="shared" si="4" ref="R34:R44">K34*10</f>
        <v>0</v>
      </c>
      <c r="S34" s="23"/>
      <c r="T34" s="23">
        <v>10</v>
      </c>
      <c r="U34" s="23">
        <f t="shared" si="0"/>
        <v>45</v>
      </c>
      <c r="V34" s="23" t="s">
        <v>32</v>
      </c>
      <c r="W34" s="23">
        <v>1</v>
      </c>
    </row>
    <row r="35" spans="2:23" ht="45">
      <c r="B35" s="13">
        <v>22</v>
      </c>
      <c r="C35" s="24" t="s">
        <v>78</v>
      </c>
      <c r="D35" s="25">
        <v>1</v>
      </c>
      <c r="E35" s="23" t="s">
        <v>79</v>
      </c>
      <c r="F35" s="23">
        <v>0</v>
      </c>
      <c r="G35" s="23">
        <v>0</v>
      </c>
      <c r="H35" s="23">
        <v>0</v>
      </c>
      <c r="I35" s="23">
        <v>0</v>
      </c>
      <c r="J35" s="23">
        <v>2</v>
      </c>
      <c r="K35" s="23">
        <v>2</v>
      </c>
      <c r="L35" s="23"/>
      <c r="M35" s="23">
        <v>49</v>
      </c>
      <c r="N35" s="23">
        <f t="shared" si="3"/>
        <v>0</v>
      </c>
      <c r="O35" s="23"/>
      <c r="P35" s="23"/>
      <c r="Q35" s="23">
        <f aca="true" t="shared" si="5" ref="Q35:Q44">J35*5</f>
        <v>10</v>
      </c>
      <c r="R35" s="23">
        <f t="shared" si="4"/>
        <v>20</v>
      </c>
      <c r="S35" s="23"/>
      <c r="T35" s="23">
        <v>10</v>
      </c>
      <c r="U35" s="23">
        <f t="shared" si="0"/>
        <v>40</v>
      </c>
      <c r="V35" s="23" t="s">
        <v>32</v>
      </c>
      <c r="W35" s="23">
        <v>2</v>
      </c>
    </row>
    <row r="36" spans="2:23" ht="67.5" customHeight="1">
      <c r="B36" s="13">
        <v>23</v>
      </c>
      <c r="C36" s="24" t="s">
        <v>80</v>
      </c>
      <c r="D36" s="25">
        <v>1</v>
      </c>
      <c r="E36" s="23" t="s">
        <v>81</v>
      </c>
      <c r="F36" s="23">
        <v>0</v>
      </c>
      <c r="G36" s="23">
        <v>0</v>
      </c>
      <c r="H36" s="23">
        <v>0</v>
      </c>
      <c r="I36" s="23">
        <v>0</v>
      </c>
      <c r="J36" s="23">
        <v>2</v>
      </c>
      <c r="K36" s="23"/>
      <c r="L36" s="28" t="s">
        <v>82</v>
      </c>
      <c r="M36" s="23">
        <v>37</v>
      </c>
      <c r="N36" s="23">
        <f t="shared" si="3"/>
        <v>0</v>
      </c>
      <c r="O36" s="23"/>
      <c r="P36" s="23"/>
      <c r="Q36" s="23">
        <f t="shared" si="5"/>
        <v>10</v>
      </c>
      <c r="R36" s="23">
        <f t="shared" si="4"/>
        <v>0</v>
      </c>
      <c r="S36" s="23">
        <v>17</v>
      </c>
      <c r="T36" s="23">
        <v>10</v>
      </c>
      <c r="U36" s="23">
        <f t="shared" si="0"/>
        <v>37</v>
      </c>
      <c r="V36" s="23" t="s">
        <v>32</v>
      </c>
      <c r="W36" s="23">
        <v>2</v>
      </c>
    </row>
    <row r="37" spans="2:23" ht="75">
      <c r="B37" s="13">
        <v>24</v>
      </c>
      <c r="C37" s="24" t="s">
        <v>83</v>
      </c>
      <c r="D37" s="25">
        <v>1</v>
      </c>
      <c r="E37" s="23" t="s">
        <v>84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5" t="s">
        <v>85</v>
      </c>
      <c r="M37" s="23">
        <v>51</v>
      </c>
      <c r="N37" s="23">
        <f t="shared" si="3"/>
        <v>0</v>
      </c>
      <c r="O37" s="23"/>
      <c r="P37" s="23"/>
      <c r="Q37" s="23">
        <f t="shared" si="5"/>
        <v>0</v>
      </c>
      <c r="R37" s="23">
        <f t="shared" si="4"/>
        <v>0</v>
      </c>
      <c r="S37" s="23">
        <v>17</v>
      </c>
      <c r="T37" s="23">
        <v>20</v>
      </c>
      <c r="U37" s="23">
        <f t="shared" si="0"/>
        <v>37</v>
      </c>
      <c r="V37" s="23" t="s">
        <v>32</v>
      </c>
      <c r="W37" s="23">
        <v>1</v>
      </c>
    </row>
    <row r="38" spans="2:23" ht="75">
      <c r="B38" s="13">
        <v>25</v>
      </c>
      <c r="C38" s="24" t="s">
        <v>86</v>
      </c>
      <c r="D38" s="25">
        <v>1</v>
      </c>
      <c r="E38" s="23" t="s">
        <v>72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5" t="s">
        <v>85</v>
      </c>
      <c r="M38" s="23">
        <v>58</v>
      </c>
      <c r="N38" s="23">
        <f t="shared" si="3"/>
        <v>0</v>
      </c>
      <c r="O38" s="23"/>
      <c r="P38" s="23"/>
      <c r="Q38" s="23">
        <f t="shared" si="5"/>
        <v>0</v>
      </c>
      <c r="R38" s="23">
        <f t="shared" si="4"/>
        <v>0</v>
      </c>
      <c r="S38" s="23">
        <v>17</v>
      </c>
      <c r="T38" s="23">
        <v>20</v>
      </c>
      <c r="U38" s="23">
        <f t="shared" si="0"/>
        <v>37</v>
      </c>
      <c r="V38" s="23" t="s">
        <v>32</v>
      </c>
      <c r="W38" s="23">
        <v>2</v>
      </c>
    </row>
    <row r="39" spans="2:23" ht="45">
      <c r="B39" s="13">
        <v>26</v>
      </c>
      <c r="C39" s="24" t="s">
        <v>87</v>
      </c>
      <c r="D39" s="25">
        <v>1</v>
      </c>
      <c r="E39" s="23" t="s">
        <v>88</v>
      </c>
      <c r="F39" s="23">
        <v>0</v>
      </c>
      <c r="G39" s="23">
        <v>0</v>
      </c>
      <c r="H39" s="23"/>
      <c r="I39" s="23">
        <v>3</v>
      </c>
      <c r="J39" s="23">
        <v>2</v>
      </c>
      <c r="K39" s="23"/>
      <c r="L39" s="23"/>
      <c r="M39" s="23">
        <v>43</v>
      </c>
      <c r="N39" s="23">
        <f t="shared" si="3"/>
        <v>0</v>
      </c>
      <c r="O39" s="23"/>
      <c r="P39" s="23">
        <v>15</v>
      </c>
      <c r="Q39" s="23">
        <f t="shared" si="5"/>
        <v>10</v>
      </c>
      <c r="R39" s="23">
        <f t="shared" si="4"/>
        <v>0</v>
      </c>
      <c r="S39" s="23"/>
      <c r="T39" s="23">
        <v>10</v>
      </c>
      <c r="U39" s="23">
        <f t="shared" si="0"/>
        <v>35</v>
      </c>
      <c r="V39" s="23" t="s">
        <v>32</v>
      </c>
      <c r="W39" s="23">
        <v>2</v>
      </c>
    </row>
    <row r="40" spans="2:23" ht="45">
      <c r="B40" s="13">
        <v>27</v>
      </c>
      <c r="C40" s="24" t="s">
        <v>89</v>
      </c>
      <c r="D40" s="25">
        <v>1</v>
      </c>
      <c r="E40" s="23" t="s">
        <v>90</v>
      </c>
      <c r="F40" s="23">
        <v>0</v>
      </c>
      <c r="G40" s="23">
        <v>0</v>
      </c>
      <c r="H40" s="23"/>
      <c r="I40" s="23">
        <v>3</v>
      </c>
      <c r="J40" s="23"/>
      <c r="K40" s="23"/>
      <c r="L40" s="30"/>
      <c r="M40" s="23">
        <v>51</v>
      </c>
      <c r="N40" s="23">
        <f t="shared" si="3"/>
        <v>0</v>
      </c>
      <c r="O40" s="23"/>
      <c r="P40" s="23">
        <v>15</v>
      </c>
      <c r="Q40" s="23">
        <f t="shared" si="5"/>
        <v>0</v>
      </c>
      <c r="R40" s="23">
        <f t="shared" si="4"/>
        <v>0</v>
      </c>
      <c r="S40" s="23"/>
      <c r="T40" s="23">
        <v>20</v>
      </c>
      <c r="U40" s="23">
        <f t="shared" si="0"/>
        <v>35</v>
      </c>
      <c r="V40" s="23" t="s">
        <v>32</v>
      </c>
      <c r="W40" s="23">
        <v>1</v>
      </c>
    </row>
    <row r="41" spans="2:23" ht="66" customHeight="1">
      <c r="B41" s="13">
        <v>28</v>
      </c>
      <c r="C41" s="24" t="s">
        <v>92</v>
      </c>
      <c r="D41" s="25">
        <v>1</v>
      </c>
      <c r="E41" s="23" t="s">
        <v>91</v>
      </c>
      <c r="F41" s="23">
        <v>0</v>
      </c>
      <c r="G41" s="23">
        <v>0</v>
      </c>
      <c r="H41" s="23">
        <v>0</v>
      </c>
      <c r="I41" s="23">
        <v>0</v>
      </c>
      <c r="J41" s="23">
        <v>2</v>
      </c>
      <c r="K41" s="23">
        <v>0</v>
      </c>
      <c r="L41" s="25" t="s">
        <v>93</v>
      </c>
      <c r="M41" s="23">
        <v>39</v>
      </c>
      <c r="N41" s="23">
        <f t="shared" si="3"/>
        <v>0</v>
      </c>
      <c r="O41" s="23"/>
      <c r="P41" s="23"/>
      <c r="Q41" s="23">
        <f t="shared" si="5"/>
        <v>10</v>
      </c>
      <c r="R41" s="23">
        <f t="shared" si="4"/>
        <v>0</v>
      </c>
      <c r="S41" s="23">
        <v>15</v>
      </c>
      <c r="T41" s="23">
        <v>10</v>
      </c>
      <c r="U41" s="23">
        <f t="shared" si="0"/>
        <v>35</v>
      </c>
      <c r="V41" s="23" t="s">
        <v>32</v>
      </c>
      <c r="W41" s="23">
        <v>1</v>
      </c>
    </row>
    <row r="42" spans="2:23" ht="55.5" customHeight="1">
      <c r="B42" s="13">
        <v>29</v>
      </c>
      <c r="C42" s="24" t="s">
        <v>94</v>
      </c>
      <c r="D42" s="25">
        <v>1</v>
      </c>
      <c r="E42" s="23" t="s">
        <v>95</v>
      </c>
      <c r="F42" s="23">
        <v>0</v>
      </c>
      <c r="G42" s="23">
        <v>0</v>
      </c>
      <c r="H42" s="23">
        <v>0</v>
      </c>
      <c r="I42" s="23">
        <v>3</v>
      </c>
      <c r="J42" s="23">
        <v>0</v>
      </c>
      <c r="K42" s="23">
        <v>0</v>
      </c>
      <c r="L42" s="26"/>
      <c r="M42" s="23">
        <v>60</v>
      </c>
      <c r="N42" s="23">
        <f t="shared" si="3"/>
        <v>0</v>
      </c>
      <c r="O42" s="23"/>
      <c r="P42" s="23">
        <v>15</v>
      </c>
      <c r="Q42" s="23">
        <f t="shared" si="5"/>
        <v>0</v>
      </c>
      <c r="R42" s="23">
        <f t="shared" si="4"/>
        <v>0</v>
      </c>
      <c r="S42" s="23"/>
      <c r="T42" s="23">
        <v>20</v>
      </c>
      <c r="U42" s="23">
        <f t="shared" si="0"/>
        <v>35</v>
      </c>
      <c r="V42" s="23" t="s">
        <v>32</v>
      </c>
      <c r="W42" s="23">
        <v>2</v>
      </c>
    </row>
    <row r="43" spans="2:23" ht="45">
      <c r="B43" s="13">
        <v>30</v>
      </c>
      <c r="C43" s="24" t="s">
        <v>96</v>
      </c>
      <c r="D43" s="25">
        <v>1</v>
      </c>
      <c r="E43" s="23" t="s">
        <v>79</v>
      </c>
      <c r="F43" s="23">
        <v>0</v>
      </c>
      <c r="G43" s="23">
        <v>0</v>
      </c>
      <c r="H43" s="23"/>
      <c r="I43" s="23"/>
      <c r="J43" s="23"/>
      <c r="K43" s="23">
        <v>2</v>
      </c>
      <c r="L43" s="23"/>
      <c r="M43" s="23">
        <v>51</v>
      </c>
      <c r="N43" s="23">
        <f t="shared" si="3"/>
        <v>0</v>
      </c>
      <c r="O43" s="23"/>
      <c r="P43" s="23"/>
      <c r="Q43" s="23">
        <f t="shared" si="5"/>
        <v>0</v>
      </c>
      <c r="R43" s="23">
        <f t="shared" si="4"/>
        <v>20</v>
      </c>
      <c r="S43" s="23"/>
      <c r="T43" s="23">
        <v>10</v>
      </c>
      <c r="U43" s="23">
        <f t="shared" si="0"/>
        <v>30</v>
      </c>
      <c r="V43" s="23" t="s">
        <v>32</v>
      </c>
      <c r="W43" s="23">
        <v>1</v>
      </c>
    </row>
    <row r="44" spans="2:23" ht="45">
      <c r="B44" s="13">
        <v>31</v>
      </c>
      <c r="C44" s="24" t="s">
        <v>97</v>
      </c>
      <c r="D44" s="25">
        <v>1</v>
      </c>
      <c r="E44" s="23" t="s">
        <v>98</v>
      </c>
      <c r="F44" s="23">
        <v>0</v>
      </c>
      <c r="G44" s="23">
        <v>0</v>
      </c>
      <c r="H44" s="23">
        <v>0</v>
      </c>
      <c r="I44" s="23">
        <v>3</v>
      </c>
      <c r="J44" s="23">
        <v>1</v>
      </c>
      <c r="K44" s="23">
        <v>0</v>
      </c>
      <c r="L44" s="30"/>
      <c r="M44" s="23">
        <v>43</v>
      </c>
      <c r="N44" s="23">
        <f t="shared" si="3"/>
        <v>0</v>
      </c>
      <c r="O44" s="23"/>
      <c r="P44" s="23">
        <v>15</v>
      </c>
      <c r="Q44" s="23">
        <f t="shared" si="5"/>
        <v>5</v>
      </c>
      <c r="R44" s="23">
        <f t="shared" si="4"/>
        <v>0</v>
      </c>
      <c r="S44" s="23"/>
      <c r="T44" s="23">
        <v>10</v>
      </c>
      <c r="U44" s="23">
        <f t="shared" si="0"/>
        <v>30</v>
      </c>
      <c r="V44" s="23" t="s">
        <v>32</v>
      </c>
      <c r="W44" s="23">
        <v>1</v>
      </c>
    </row>
    <row r="45" spans="2:23" ht="49.5" customHeight="1">
      <c r="B45" s="13">
        <v>32</v>
      </c>
      <c r="C45" s="24" t="s">
        <v>99</v>
      </c>
      <c r="D45" s="25">
        <v>1</v>
      </c>
      <c r="E45" s="25" t="s">
        <v>100</v>
      </c>
      <c r="F45" s="23">
        <v>0</v>
      </c>
      <c r="G45" s="23">
        <v>0</v>
      </c>
      <c r="H45" s="23"/>
      <c r="I45" s="23">
        <v>3</v>
      </c>
      <c r="J45" s="23">
        <v>1</v>
      </c>
      <c r="K45" s="23"/>
      <c r="L45" s="26"/>
      <c r="M45" s="23">
        <v>45</v>
      </c>
      <c r="N45" s="23">
        <v>0</v>
      </c>
      <c r="O45" s="23"/>
      <c r="P45" s="23">
        <v>15</v>
      </c>
      <c r="Q45" s="23">
        <v>5</v>
      </c>
      <c r="R45" s="23"/>
      <c r="S45" s="23"/>
      <c r="T45" s="23">
        <v>10</v>
      </c>
      <c r="U45" s="23">
        <f>+N45+O45+P45+Q45+R45+S45+T45</f>
        <v>30</v>
      </c>
      <c r="V45" s="23" t="s">
        <v>32</v>
      </c>
      <c r="W45" s="23">
        <v>2</v>
      </c>
    </row>
    <row r="46" spans="2:23" ht="45">
      <c r="B46" s="13">
        <v>33</v>
      </c>
      <c r="C46" s="24" t="s">
        <v>101</v>
      </c>
      <c r="D46" s="25">
        <v>1</v>
      </c>
      <c r="E46" s="25" t="s">
        <v>100</v>
      </c>
      <c r="F46" s="23">
        <v>0</v>
      </c>
      <c r="G46" s="23">
        <v>0</v>
      </c>
      <c r="H46" s="23"/>
      <c r="I46" s="23">
        <v>3</v>
      </c>
      <c r="J46" s="23"/>
      <c r="K46" s="23"/>
      <c r="L46" s="23"/>
      <c r="M46" s="23">
        <v>45</v>
      </c>
      <c r="N46" s="23"/>
      <c r="O46" s="23"/>
      <c r="P46" s="23">
        <v>15</v>
      </c>
      <c r="Q46" s="23"/>
      <c r="R46" s="23"/>
      <c r="S46" s="23"/>
      <c r="T46" s="23">
        <v>10</v>
      </c>
      <c r="U46" s="23">
        <f t="shared" si="0"/>
        <v>25</v>
      </c>
      <c r="V46" s="23" t="s">
        <v>32</v>
      </c>
      <c r="W46" s="23">
        <v>1</v>
      </c>
    </row>
    <row r="47" spans="2:23" ht="45">
      <c r="B47" s="13">
        <v>34</v>
      </c>
      <c r="C47" s="24" t="s">
        <v>103</v>
      </c>
      <c r="D47" s="25">
        <v>1</v>
      </c>
      <c r="E47" s="23" t="s">
        <v>102</v>
      </c>
      <c r="F47" s="23">
        <v>0</v>
      </c>
      <c r="G47" s="23">
        <v>0</v>
      </c>
      <c r="H47" s="23">
        <v>0</v>
      </c>
      <c r="I47" s="23">
        <v>0</v>
      </c>
      <c r="J47" s="23">
        <v>1</v>
      </c>
      <c r="K47" s="23">
        <v>0</v>
      </c>
      <c r="L47" s="30"/>
      <c r="M47" s="23">
        <v>51</v>
      </c>
      <c r="N47" s="23">
        <f>(F47*17)+(G47*F47)</f>
        <v>0</v>
      </c>
      <c r="O47" s="23"/>
      <c r="P47" s="23"/>
      <c r="Q47" s="23">
        <f>J47*5</f>
        <v>5</v>
      </c>
      <c r="R47" s="23">
        <f>K47*10</f>
        <v>0</v>
      </c>
      <c r="S47" s="23"/>
      <c r="T47" s="23">
        <v>20</v>
      </c>
      <c r="U47" s="23">
        <f aca="true" t="shared" si="6" ref="U47:U58">+N47+O47+P47+Q47+R47+S47+T47</f>
        <v>25</v>
      </c>
      <c r="V47" s="23" t="s">
        <v>32</v>
      </c>
      <c r="W47" s="23">
        <v>1</v>
      </c>
    </row>
    <row r="48" spans="2:23" ht="45">
      <c r="B48" s="13">
        <v>35</v>
      </c>
      <c r="C48" s="24" t="s">
        <v>104</v>
      </c>
      <c r="D48" s="25">
        <v>1</v>
      </c>
      <c r="E48" s="25" t="s">
        <v>105</v>
      </c>
      <c r="F48" s="23">
        <v>0</v>
      </c>
      <c r="G48" s="23">
        <v>0</v>
      </c>
      <c r="H48" s="23"/>
      <c r="I48" s="23"/>
      <c r="J48" s="23"/>
      <c r="K48" s="23"/>
      <c r="L48" s="23"/>
      <c r="M48" s="23">
        <v>52</v>
      </c>
      <c r="N48" s="23">
        <v>0</v>
      </c>
      <c r="O48" s="23"/>
      <c r="P48" s="23"/>
      <c r="Q48" s="23"/>
      <c r="R48" s="23"/>
      <c r="S48" s="23"/>
      <c r="T48" s="23">
        <v>20</v>
      </c>
      <c r="U48" s="23">
        <f t="shared" si="6"/>
        <v>20</v>
      </c>
      <c r="V48" s="23" t="s">
        <v>32</v>
      </c>
      <c r="W48" s="23">
        <v>1</v>
      </c>
    </row>
    <row r="49" spans="2:23" ht="45">
      <c r="B49" s="13">
        <v>36</v>
      </c>
      <c r="C49" s="24" t="s">
        <v>106</v>
      </c>
      <c r="D49" s="25">
        <v>1</v>
      </c>
      <c r="E49" s="23" t="s">
        <v>107</v>
      </c>
      <c r="F49" s="23">
        <v>0</v>
      </c>
      <c r="G49" s="23">
        <v>0</v>
      </c>
      <c r="H49" s="23"/>
      <c r="I49" s="23"/>
      <c r="J49" s="23"/>
      <c r="K49" s="23"/>
      <c r="L49" s="23"/>
      <c r="M49" s="23">
        <v>52</v>
      </c>
      <c r="N49" s="23">
        <f aca="true" t="shared" si="7" ref="N49:N58">(F49*17)+(G49*F49)</f>
        <v>0</v>
      </c>
      <c r="O49" s="23"/>
      <c r="P49" s="23"/>
      <c r="Q49" s="23">
        <f aca="true" t="shared" si="8" ref="Q49:Q58">J49*5</f>
        <v>0</v>
      </c>
      <c r="R49" s="23">
        <f>K49*10</f>
        <v>0</v>
      </c>
      <c r="S49" s="23"/>
      <c r="T49" s="23">
        <v>20</v>
      </c>
      <c r="U49" s="23">
        <f t="shared" si="6"/>
        <v>20</v>
      </c>
      <c r="V49" s="23" t="s">
        <v>32</v>
      </c>
      <c r="W49" s="23">
        <v>1</v>
      </c>
    </row>
    <row r="50" spans="2:23" ht="45">
      <c r="B50" s="13">
        <v>37</v>
      </c>
      <c r="C50" s="24" t="s">
        <v>108</v>
      </c>
      <c r="D50" s="25">
        <v>1</v>
      </c>
      <c r="E50" s="23" t="s">
        <v>109</v>
      </c>
      <c r="F50" s="23">
        <v>0</v>
      </c>
      <c r="G50" s="23">
        <v>0</v>
      </c>
      <c r="H50" s="23"/>
      <c r="I50" s="23"/>
      <c r="J50" s="23">
        <v>2</v>
      </c>
      <c r="K50" s="23"/>
      <c r="L50" s="30"/>
      <c r="M50" s="23">
        <v>40</v>
      </c>
      <c r="N50" s="23">
        <f t="shared" si="7"/>
        <v>0</v>
      </c>
      <c r="O50" s="23"/>
      <c r="P50" s="23"/>
      <c r="Q50" s="23">
        <f t="shared" si="8"/>
        <v>10</v>
      </c>
      <c r="R50" s="23">
        <f>K50*10</f>
        <v>0</v>
      </c>
      <c r="S50" s="23"/>
      <c r="T50" s="23">
        <v>10</v>
      </c>
      <c r="U50" s="23">
        <f t="shared" si="6"/>
        <v>20</v>
      </c>
      <c r="V50" s="23" t="s">
        <v>32</v>
      </c>
      <c r="W50" s="23">
        <v>2</v>
      </c>
    </row>
    <row r="51" spans="2:23" ht="45">
      <c r="B51" s="13">
        <v>38</v>
      </c>
      <c r="C51" s="24" t="s">
        <v>110</v>
      </c>
      <c r="D51" s="25">
        <v>1</v>
      </c>
      <c r="E51" s="23" t="s">
        <v>72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30"/>
      <c r="M51" s="23">
        <v>56</v>
      </c>
      <c r="N51" s="23">
        <f t="shared" si="7"/>
        <v>0</v>
      </c>
      <c r="O51" s="23"/>
      <c r="P51" s="23"/>
      <c r="Q51" s="23">
        <f t="shared" si="8"/>
        <v>0</v>
      </c>
      <c r="R51" s="23">
        <f>K51*10</f>
        <v>0</v>
      </c>
      <c r="S51" s="23"/>
      <c r="T51" s="23">
        <v>20</v>
      </c>
      <c r="U51" s="23">
        <f t="shared" si="6"/>
        <v>20</v>
      </c>
      <c r="V51" s="23" t="s">
        <v>32</v>
      </c>
      <c r="W51" s="23">
        <v>2</v>
      </c>
    </row>
    <row r="52" spans="2:23" ht="45">
      <c r="B52" s="13">
        <v>39</v>
      </c>
      <c r="C52" s="24" t="s">
        <v>111</v>
      </c>
      <c r="D52" s="25">
        <v>1</v>
      </c>
      <c r="E52" s="23" t="s">
        <v>112</v>
      </c>
      <c r="F52" s="23">
        <v>0</v>
      </c>
      <c r="G52" s="23">
        <v>0</v>
      </c>
      <c r="H52" s="23">
        <v>0</v>
      </c>
      <c r="I52" s="23">
        <v>0</v>
      </c>
      <c r="J52" s="23">
        <v>2</v>
      </c>
      <c r="K52" s="23">
        <v>0</v>
      </c>
      <c r="L52" s="26"/>
      <c r="M52" s="23">
        <v>36</v>
      </c>
      <c r="N52" s="23">
        <f t="shared" si="7"/>
        <v>0</v>
      </c>
      <c r="O52" s="23"/>
      <c r="P52" s="23"/>
      <c r="Q52" s="23">
        <f t="shared" si="8"/>
        <v>10</v>
      </c>
      <c r="R52" s="23">
        <f>K52*10</f>
        <v>0</v>
      </c>
      <c r="S52" s="23"/>
      <c r="T52" s="23">
        <v>10</v>
      </c>
      <c r="U52" s="23">
        <f t="shared" si="6"/>
        <v>20</v>
      </c>
      <c r="V52" s="23" t="s">
        <v>32</v>
      </c>
      <c r="W52" s="23">
        <v>1</v>
      </c>
    </row>
    <row r="53" spans="2:23" ht="45">
      <c r="B53" s="13">
        <v>40</v>
      </c>
      <c r="C53" s="24" t="s">
        <v>113</v>
      </c>
      <c r="D53" s="25">
        <v>1</v>
      </c>
      <c r="E53" s="23" t="s">
        <v>114</v>
      </c>
      <c r="F53" s="23">
        <v>0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23"/>
      <c r="M53" s="23">
        <v>33</v>
      </c>
      <c r="N53" s="23">
        <f t="shared" si="7"/>
        <v>0</v>
      </c>
      <c r="O53" s="23"/>
      <c r="P53" s="23"/>
      <c r="Q53" s="23">
        <f t="shared" si="8"/>
        <v>10</v>
      </c>
      <c r="R53" s="23">
        <f>K53*10</f>
        <v>0</v>
      </c>
      <c r="S53" s="23"/>
      <c r="T53" s="23">
        <v>10</v>
      </c>
      <c r="U53" s="23">
        <f t="shared" si="6"/>
        <v>20</v>
      </c>
      <c r="V53" s="23" t="s">
        <v>32</v>
      </c>
      <c r="W53" s="23">
        <v>2</v>
      </c>
    </row>
    <row r="54" spans="2:23" ht="45">
      <c r="B54" s="13">
        <v>41</v>
      </c>
      <c r="C54" s="24" t="s">
        <v>115</v>
      </c>
      <c r="D54" s="25">
        <v>1</v>
      </c>
      <c r="E54" s="25" t="s">
        <v>116</v>
      </c>
      <c r="F54" s="23">
        <v>0</v>
      </c>
      <c r="G54" s="23">
        <v>0</v>
      </c>
      <c r="H54" s="23"/>
      <c r="I54" s="23"/>
      <c r="J54" s="23">
        <v>1</v>
      </c>
      <c r="K54" s="23"/>
      <c r="L54" s="23"/>
      <c r="M54" s="23">
        <v>49</v>
      </c>
      <c r="N54" s="23">
        <f t="shared" si="7"/>
        <v>0</v>
      </c>
      <c r="O54" s="23"/>
      <c r="P54" s="23"/>
      <c r="Q54" s="23">
        <f t="shared" si="8"/>
        <v>5</v>
      </c>
      <c r="R54" s="23"/>
      <c r="S54" s="23"/>
      <c r="T54" s="23">
        <v>10</v>
      </c>
      <c r="U54" s="23">
        <f t="shared" si="6"/>
        <v>15</v>
      </c>
      <c r="V54" s="23" t="s">
        <v>32</v>
      </c>
      <c r="W54" s="23">
        <v>2</v>
      </c>
    </row>
    <row r="55" spans="2:23" ht="45">
      <c r="B55" s="13">
        <v>42</v>
      </c>
      <c r="C55" s="24" t="s">
        <v>117</v>
      </c>
      <c r="D55" s="25">
        <v>1</v>
      </c>
      <c r="E55" s="23" t="s">
        <v>112</v>
      </c>
      <c r="F55" s="23">
        <v>0</v>
      </c>
      <c r="G55" s="23">
        <v>0</v>
      </c>
      <c r="H55" s="23"/>
      <c r="I55" s="23"/>
      <c r="J55" s="23">
        <v>1</v>
      </c>
      <c r="K55" s="23"/>
      <c r="L55" s="23"/>
      <c r="M55" s="23">
        <v>36</v>
      </c>
      <c r="N55" s="23">
        <f t="shared" si="7"/>
        <v>0</v>
      </c>
      <c r="O55" s="23"/>
      <c r="P55" s="23"/>
      <c r="Q55" s="23">
        <f t="shared" si="8"/>
        <v>5</v>
      </c>
      <c r="R55" s="23">
        <f>K55*10</f>
        <v>0</v>
      </c>
      <c r="S55" s="23"/>
      <c r="T55" s="23">
        <v>10</v>
      </c>
      <c r="U55" s="23">
        <f t="shared" si="6"/>
        <v>15</v>
      </c>
      <c r="V55" s="23" t="s">
        <v>32</v>
      </c>
      <c r="W55" s="23">
        <v>2</v>
      </c>
    </row>
    <row r="56" spans="2:23" ht="45">
      <c r="B56" s="13">
        <v>43</v>
      </c>
      <c r="C56" s="24" t="s">
        <v>118</v>
      </c>
      <c r="D56" s="25">
        <v>1</v>
      </c>
      <c r="E56" s="23" t="s">
        <v>42</v>
      </c>
      <c r="F56" s="23">
        <v>0</v>
      </c>
      <c r="G56" s="23">
        <v>0</v>
      </c>
      <c r="H56" s="23">
        <v>0</v>
      </c>
      <c r="I56" s="23">
        <v>0</v>
      </c>
      <c r="J56" s="23">
        <v>1</v>
      </c>
      <c r="K56" s="23">
        <v>0</v>
      </c>
      <c r="L56" s="30"/>
      <c r="M56" s="23">
        <v>47</v>
      </c>
      <c r="N56" s="23">
        <f t="shared" si="7"/>
        <v>0</v>
      </c>
      <c r="O56" s="23"/>
      <c r="P56" s="23"/>
      <c r="Q56" s="23">
        <f t="shared" si="8"/>
        <v>5</v>
      </c>
      <c r="R56" s="23">
        <f>K56*10</f>
        <v>0</v>
      </c>
      <c r="S56" s="23"/>
      <c r="T56" s="23">
        <v>10</v>
      </c>
      <c r="U56" s="23">
        <f t="shared" si="6"/>
        <v>15</v>
      </c>
      <c r="V56" s="23" t="s">
        <v>32</v>
      </c>
      <c r="W56" s="23">
        <v>2</v>
      </c>
    </row>
    <row r="57" spans="2:23" ht="45">
      <c r="B57" s="13">
        <v>44</v>
      </c>
      <c r="C57" s="24" t="s">
        <v>119</v>
      </c>
      <c r="D57" s="25">
        <v>1</v>
      </c>
      <c r="E57" s="23" t="s">
        <v>120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/>
      <c r="M57" s="23">
        <v>44</v>
      </c>
      <c r="N57" s="23">
        <f t="shared" si="7"/>
        <v>0</v>
      </c>
      <c r="O57" s="23"/>
      <c r="P57" s="23"/>
      <c r="Q57" s="23">
        <f t="shared" si="8"/>
        <v>0</v>
      </c>
      <c r="R57" s="23">
        <f>K57*10</f>
        <v>0</v>
      </c>
      <c r="S57" s="23"/>
      <c r="T57" s="23">
        <v>10</v>
      </c>
      <c r="U57" s="23">
        <f t="shared" si="6"/>
        <v>10</v>
      </c>
      <c r="V57" s="23" t="s">
        <v>32</v>
      </c>
      <c r="W57" s="23">
        <v>2</v>
      </c>
    </row>
    <row r="58" spans="2:23" ht="45">
      <c r="B58" s="13">
        <v>45</v>
      </c>
      <c r="C58" s="24" t="s">
        <v>121</v>
      </c>
      <c r="D58" s="25">
        <v>1</v>
      </c>
      <c r="E58" s="23" t="s">
        <v>122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30"/>
      <c r="M58" s="23">
        <v>31</v>
      </c>
      <c r="N58" s="23">
        <f t="shared" si="7"/>
        <v>0</v>
      </c>
      <c r="O58" s="23"/>
      <c r="P58" s="23"/>
      <c r="Q58" s="23">
        <f t="shared" si="8"/>
        <v>0</v>
      </c>
      <c r="R58" s="23">
        <f>K58*10</f>
        <v>0</v>
      </c>
      <c r="S58" s="23"/>
      <c r="T58" s="23">
        <v>10</v>
      </c>
      <c r="U58" s="23">
        <f t="shared" si="6"/>
        <v>10</v>
      </c>
      <c r="V58" s="23" t="s">
        <v>32</v>
      </c>
      <c r="W58" s="23">
        <v>1</v>
      </c>
    </row>
    <row r="60" ht="15">
      <c r="C60" s="31" t="s">
        <v>123</v>
      </c>
    </row>
    <row r="61" spans="2:4" ht="15">
      <c r="B61">
        <v>1</v>
      </c>
      <c r="C61" s="32" t="s">
        <v>124</v>
      </c>
      <c r="D61" t="s">
        <v>125</v>
      </c>
    </row>
    <row r="62" spans="2:4" ht="15">
      <c r="B62">
        <v>2</v>
      </c>
      <c r="C62" s="32" t="s">
        <v>126</v>
      </c>
      <c r="D62" t="s">
        <v>127</v>
      </c>
    </row>
    <row r="63" spans="2:4" ht="30">
      <c r="B63">
        <v>3</v>
      </c>
      <c r="C63" s="32" t="s">
        <v>128</v>
      </c>
      <c r="D63" t="s">
        <v>127</v>
      </c>
    </row>
  </sheetData>
  <sheetProtection/>
  <mergeCells count="9">
    <mergeCell ref="B12:B13"/>
    <mergeCell ref="V12:V13"/>
    <mergeCell ref="W12:W13"/>
    <mergeCell ref="C5:D5"/>
    <mergeCell ref="C6:D6"/>
    <mergeCell ref="C7:D7"/>
    <mergeCell ref="B8:U8"/>
    <mergeCell ref="B9:U9"/>
    <mergeCell ref="B10:U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EMPAXATIR</dc:creator>
  <cp:keywords/>
  <dc:description/>
  <cp:lastModifiedBy>EMPAXATIR</cp:lastModifiedBy>
  <dcterms:created xsi:type="dcterms:W3CDTF">2020-09-10T09:15:39Z</dcterms:created>
  <dcterms:modified xsi:type="dcterms:W3CDTF">2020-09-10T12:06:36Z</dcterms:modified>
  <cp:category/>
  <cp:version/>
  <cp:contentType/>
  <cp:contentStatus/>
</cp:coreProperties>
</file>